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3778 - Reading Police Station\5.0_Design\5.6_Calculations\5.6.3_Energy\Part O\"/>
    </mc:Choice>
  </mc:AlternateContent>
  <xr:revisionPtr revIDLastSave="0" documentId="13_ncr:1_{18A4D4D5-8914-4461-BF93-1AA691B195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verheating summary" sheetId="1" r:id="rId1"/>
    <sheet name="Natvent rooms criterion (a)" sheetId="2" r:id="rId2"/>
    <sheet name="Natvent rooms criterion (b)" sheetId="3" r:id="rId3"/>
    <sheet name="Mechvent rooms" sheetId="4" r:id="rId4"/>
    <sheet name="Communal corridor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5" l="1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E152" i="3"/>
  <c r="D152" i="3"/>
  <c r="D151" i="3"/>
  <c r="E151" i="3" s="1"/>
  <c r="C153" i="1" s="1"/>
  <c r="D150" i="3"/>
  <c r="E150" i="3" s="1"/>
  <c r="E149" i="3"/>
  <c r="C151" i="1" s="1"/>
  <c r="D149" i="3"/>
  <c r="E148" i="3"/>
  <c r="D148" i="3"/>
  <c r="E147" i="3"/>
  <c r="D147" i="3"/>
  <c r="D146" i="3"/>
  <c r="E146" i="3" s="1"/>
  <c r="D145" i="3"/>
  <c r="E145" i="3" s="1"/>
  <c r="C147" i="1" s="1"/>
  <c r="E144" i="3"/>
  <c r="D144" i="3"/>
  <c r="E143" i="3"/>
  <c r="D143" i="3"/>
  <c r="D142" i="3"/>
  <c r="E142" i="3" s="1"/>
  <c r="E141" i="3"/>
  <c r="C143" i="1" s="1"/>
  <c r="D141" i="3"/>
  <c r="E140" i="3"/>
  <c r="D140" i="3"/>
  <c r="E139" i="3"/>
  <c r="D139" i="3"/>
  <c r="D138" i="3"/>
  <c r="E138" i="3" s="1"/>
  <c r="D137" i="3"/>
  <c r="E137" i="3" s="1"/>
  <c r="C139" i="1" s="1"/>
  <c r="D139" i="1" s="1"/>
  <c r="E136" i="3"/>
  <c r="D136" i="3"/>
  <c r="E135" i="3"/>
  <c r="D135" i="3"/>
  <c r="D134" i="3"/>
  <c r="E134" i="3" s="1"/>
  <c r="E133" i="3"/>
  <c r="C135" i="1" s="1"/>
  <c r="D133" i="3"/>
  <c r="E132" i="3"/>
  <c r="D132" i="3"/>
  <c r="E131" i="3"/>
  <c r="D131" i="3"/>
  <c r="D130" i="3"/>
  <c r="E130" i="3" s="1"/>
  <c r="D129" i="3"/>
  <c r="E129" i="3" s="1"/>
  <c r="C131" i="1" s="1"/>
  <c r="D131" i="1" s="1"/>
  <c r="E128" i="3"/>
  <c r="D128" i="3"/>
  <c r="E127" i="3"/>
  <c r="D127" i="3"/>
  <c r="D126" i="3"/>
  <c r="E126" i="3" s="1"/>
  <c r="D125" i="3"/>
  <c r="E125" i="3" s="1"/>
  <c r="C127" i="1" s="1"/>
  <c r="D127" i="1" s="1"/>
  <c r="E124" i="3"/>
  <c r="D124" i="3"/>
  <c r="E123" i="3"/>
  <c r="D123" i="3"/>
  <c r="D122" i="3"/>
  <c r="E122" i="3" s="1"/>
  <c r="E121" i="3"/>
  <c r="C123" i="1" s="1"/>
  <c r="D121" i="3"/>
  <c r="E120" i="3"/>
  <c r="D120" i="3"/>
  <c r="E119" i="3"/>
  <c r="D119" i="3"/>
  <c r="D118" i="3"/>
  <c r="E118" i="3" s="1"/>
  <c r="E117" i="3"/>
  <c r="C119" i="1" s="1"/>
  <c r="D117" i="3"/>
  <c r="E116" i="3"/>
  <c r="D116" i="3"/>
  <c r="E115" i="3"/>
  <c r="D115" i="3"/>
  <c r="D114" i="3"/>
  <c r="E114" i="3" s="1"/>
  <c r="D113" i="3"/>
  <c r="E113" i="3" s="1"/>
  <c r="C115" i="1" s="1"/>
  <c r="D115" i="1" s="1"/>
  <c r="E112" i="3"/>
  <c r="D112" i="3"/>
  <c r="E111" i="3"/>
  <c r="D111" i="3"/>
  <c r="D110" i="3"/>
  <c r="E110" i="3" s="1"/>
  <c r="E109" i="3"/>
  <c r="C111" i="1" s="1"/>
  <c r="D109" i="3"/>
  <c r="E108" i="3"/>
  <c r="D108" i="3"/>
  <c r="E107" i="3"/>
  <c r="D107" i="3"/>
  <c r="D106" i="3"/>
  <c r="E106" i="3" s="1"/>
  <c r="D105" i="3"/>
  <c r="E105" i="3" s="1"/>
  <c r="C107" i="1" s="1"/>
  <c r="D107" i="1" s="1"/>
  <c r="E104" i="3"/>
  <c r="D104" i="3"/>
  <c r="E103" i="3"/>
  <c r="D103" i="3"/>
  <c r="D102" i="3"/>
  <c r="E102" i="3" s="1"/>
  <c r="E101" i="3"/>
  <c r="C103" i="1" s="1"/>
  <c r="D101" i="3"/>
  <c r="E100" i="3"/>
  <c r="D100" i="3"/>
  <c r="E99" i="3"/>
  <c r="D99" i="3"/>
  <c r="D98" i="3"/>
  <c r="E98" i="3" s="1"/>
  <c r="D97" i="3"/>
  <c r="E97" i="3" s="1"/>
  <c r="C99" i="1" s="1"/>
  <c r="D99" i="1" s="1"/>
  <c r="E96" i="3"/>
  <c r="D96" i="3"/>
  <c r="E95" i="3"/>
  <c r="D95" i="3"/>
  <c r="D94" i="3"/>
  <c r="E94" i="3" s="1"/>
  <c r="E93" i="3"/>
  <c r="D93" i="3"/>
  <c r="E92" i="3"/>
  <c r="D92" i="3"/>
  <c r="E91" i="3"/>
  <c r="D91" i="3"/>
  <c r="D90" i="3"/>
  <c r="E90" i="3" s="1"/>
  <c r="E89" i="3"/>
  <c r="D89" i="3"/>
  <c r="E88" i="3"/>
  <c r="D88" i="3"/>
  <c r="E87" i="3"/>
  <c r="D87" i="3"/>
  <c r="D86" i="3"/>
  <c r="E86" i="3" s="1"/>
  <c r="E85" i="3"/>
  <c r="D85" i="3"/>
  <c r="E84" i="3"/>
  <c r="D84" i="3"/>
  <c r="E83" i="3"/>
  <c r="D83" i="3"/>
  <c r="D82" i="3"/>
  <c r="E82" i="3" s="1"/>
  <c r="D81" i="3"/>
  <c r="E81" i="3" s="1"/>
  <c r="C83" i="1" s="1"/>
  <c r="D83" i="1" s="1"/>
  <c r="E80" i="3"/>
  <c r="D80" i="3"/>
  <c r="E79" i="3"/>
  <c r="D79" i="3"/>
  <c r="D78" i="3"/>
  <c r="E78" i="3" s="1"/>
  <c r="E77" i="3"/>
  <c r="D77" i="3"/>
  <c r="E76" i="3"/>
  <c r="D76" i="3"/>
  <c r="E75" i="3"/>
  <c r="D75" i="3"/>
  <c r="D74" i="3"/>
  <c r="E74" i="3" s="1"/>
  <c r="D73" i="3"/>
  <c r="E73" i="3" s="1"/>
  <c r="C75" i="1" s="1"/>
  <c r="D75" i="1" s="1"/>
  <c r="E72" i="3"/>
  <c r="D72" i="3"/>
  <c r="E71" i="3"/>
  <c r="D71" i="3"/>
  <c r="D70" i="3"/>
  <c r="E70" i="3" s="1"/>
  <c r="E69" i="3"/>
  <c r="D69" i="3"/>
  <c r="E68" i="3"/>
  <c r="D68" i="3"/>
  <c r="E67" i="3"/>
  <c r="D67" i="3"/>
  <c r="D66" i="3"/>
  <c r="E66" i="3" s="1"/>
  <c r="D65" i="3"/>
  <c r="E65" i="3" s="1"/>
  <c r="C67" i="1" s="1"/>
  <c r="D67" i="1" s="1"/>
  <c r="E64" i="3"/>
  <c r="D64" i="3"/>
  <c r="E63" i="3"/>
  <c r="D63" i="3"/>
  <c r="D62" i="3"/>
  <c r="E62" i="3" s="1"/>
  <c r="E61" i="3"/>
  <c r="D61" i="3"/>
  <c r="E60" i="3"/>
  <c r="D60" i="3"/>
  <c r="E59" i="3"/>
  <c r="D59" i="3"/>
  <c r="D58" i="3"/>
  <c r="E58" i="3" s="1"/>
  <c r="E57" i="3"/>
  <c r="D57" i="3"/>
  <c r="E56" i="3"/>
  <c r="D56" i="3"/>
  <c r="E55" i="3"/>
  <c r="D55" i="3"/>
  <c r="D54" i="3"/>
  <c r="E54" i="3" s="1"/>
  <c r="E53" i="3"/>
  <c r="D53" i="3"/>
  <c r="E52" i="3"/>
  <c r="D52" i="3"/>
  <c r="E51" i="3"/>
  <c r="D51" i="3"/>
  <c r="D50" i="3"/>
  <c r="E50" i="3" s="1"/>
  <c r="D49" i="3"/>
  <c r="E49" i="3" s="1"/>
  <c r="C51" i="1" s="1"/>
  <c r="D51" i="1" s="1"/>
  <c r="E48" i="3"/>
  <c r="D48" i="3"/>
  <c r="E47" i="3"/>
  <c r="D47" i="3"/>
  <c r="D46" i="3"/>
  <c r="E46" i="3" s="1"/>
  <c r="E45" i="3"/>
  <c r="D45" i="3"/>
  <c r="E44" i="3"/>
  <c r="D44" i="3"/>
  <c r="E43" i="3"/>
  <c r="D43" i="3"/>
  <c r="D42" i="3"/>
  <c r="E42" i="3" s="1"/>
  <c r="D41" i="3"/>
  <c r="E41" i="3" s="1"/>
  <c r="C43" i="1" s="1"/>
  <c r="D43" i="1" s="1"/>
  <c r="E40" i="3"/>
  <c r="D40" i="3"/>
  <c r="E39" i="3"/>
  <c r="D39" i="3"/>
  <c r="D38" i="3"/>
  <c r="E38" i="3" s="1"/>
  <c r="E37" i="3"/>
  <c r="D37" i="3"/>
  <c r="E36" i="3"/>
  <c r="D36" i="3"/>
  <c r="E35" i="3"/>
  <c r="D35" i="3"/>
  <c r="D34" i="3"/>
  <c r="E34" i="3" s="1"/>
  <c r="D33" i="3"/>
  <c r="E33" i="3" s="1"/>
  <c r="C35" i="1" s="1"/>
  <c r="D35" i="1" s="1"/>
  <c r="E32" i="3"/>
  <c r="D32" i="3"/>
  <c r="E31" i="3"/>
  <c r="D31" i="3"/>
  <c r="D30" i="3"/>
  <c r="E30" i="3" s="1"/>
  <c r="E29" i="3"/>
  <c r="D29" i="3"/>
  <c r="E28" i="3"/>
  <c r="D28" i="3"/>
  <c r="E27" i="3"/>
  <c r="D27" i="3"/>
  <c r="D26" i="3"/>
  <c r="E26" i="3" s="1"/>
  <c r="E25" i="3"/>
  <c r="D25" i="3"/>
  <c r="E24" i="3"/>
  <c r="D24" i="3"/>
  <c r="E23" i="3"/>
  <c r="D23" i="3"/>
  <c r="D22" i="3"/>
  <c r="E22" i="3" s="1"/>
  <c r="E21" i="3"/>
  <c r="D21" i="3"/>
  <c r="E20" i="3"/>
  <c r="D20" i="3"/>
  <c r="E19" i="3"/>
  <c r="D19" i="3"/>
  <c r="D18" i="3"/>
  <c r="E18" i="3" s="1"/>
  <c r="D17" i="3"/>
  <c r="E17" i="3" s="1"/>
  <c r="C19" i="1" s="1"/>
  <c r="D19" i="1" s="1"/>
  <c r="E16" i="3"/>
  <c r="D16" i="3"/>
  <c r="E15" i="3"/>
  <c r="D15" i="3"/>
  <c r="D14" i="3"/>
  <c r="E14" i="3" s="1"/>
  <c r="E13" i="3"/>
  <c r="D13" i="3"/>
  <c r="E152" i="2"/>
  <c r="E151" i="2"/>
  <c r="E150" i="2"/>
  <c r="E149" i="2"/>
  <c r="E148" i="2"/>
  <c r="E147" i="2"/>
  <c r="E146" i="2"/>
  <c r="E145" i="2"/>
  <c r="B147" i="1" s="1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B74" i="1" s="1"/>
  <c r="E71" i="2"/>
  <c r="E70" i="2"/>
  <c r="E69" i="2"/>
  <c r="E68" i="2"/>
  <c r="E67" i="2"/>
  <c r="E66" i="2"/>
  <c r="E65" i="2"/>
  <c r="E64" i="2"/>
  <c r="B66" i="1" s="1"/>
  <c r="E63" i="2"/>
  <c r="E62" i="2"/>
  <c r="E61" i="2"/>
  <c r="E60" i="2"/>
  <c r="E59" i="2"/>
  <c r="E58" i="2"/>
  <c r="E57" i="2"/>
  <c r="E56" i="2"/>
  <c r="B58" i="1" s="1"/>
  <c r="E55" i="2"/>
  <c r="E54" i="2"/>
  <c r="E53" i="2"/>
  <c r="E52" i="2"/>
  <c r="E51" i="2"/>
  <c r="E50" i="2"/>
  <c r="E49" i="2"/>
  <c r="E48" i="2"/>
  <c r="B50" i="1" s="1"/>
  <c r="E47" i="2"/>
  <c r="E46" i="2"/>
  <c r="E45" i="2"/>
  <c r="E44" i="2"/>
  <c r="E43" i="2"/>
  <c r="E42" i="2"/>
  <c r="E41" i="2"/>
  <c r="E40" i="2"/>
  <c r="B42" i="1" s="1"/>
  <c r="E39" i="2"/>
  <c r="E38" i="2"/>
  <c r="E37" i="2"/>
  <c r="E36" i="2"/>
  <c r="E35" i="2"/>
  <c r="E34" i="2"/>
  <c r="E33" i="2"/>
  <c r="E32" i="2"/>
  <c r="B34" i="1" s="1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C154" i="1"/>
  <c r="B154" i="1"/>
  <c r="A154" i="1"/>
  <c r="B153" i="1"/>
  <c r="D153" i="1" s="1"/>
  <c r="A153" i="1"/>
  <c r="C152" i="1"/>
  <c r="D152" i="1" s="1"/>
  <c r="B152" i="1"/>
  <c r="A152" i="1"/>
  <c r="B151" i="1"/>
  <c r="D151" i="1" s="1"/>
  <c r="A151" i="1"/>
  <c r="C150" i="1"/>
  <c r="D150" i="1" s="1"/>
  <c r="B150" i="1"/>
  <c r="A150" i="1"/>
  <c r="C149" i="1"/>
  <c r="B149" i="1"/>
  <c r="D149" i="1" s="1"/>
  <c r="A149" i="1"/>
  <c r="C148" i="1"/>
  <c r="B148" i="1"/>
  <c r="A148" i="1"/>
  <c r="A147" i="1"/>
  <c r="C146" i="1"/>
  <c r="B146" i="1"/>
  <c r="A146" i="1"/>
  <c r="D145" i="1"/>
  <c r="C145" i="1"/>
  <c r="B145" i="1"/>
  <c r="A145" i="1"/>
  <c r="C144" i="1"/>
  <c r="B144" i="1"/>
  <c r="A144" i="1"/>
  <c r="B143" i="1"/>
  <c r="D143" i="1" s="1"/>
  <c r="A143" i="1"/>
  <c r="C142" i="1"/>
  <c r="D142" i="1" s="1"/>
  <c r="B142" i="1"/>
  <c r="A142" i="1"/>
  <c r="D141" i="1"/>
  <c r="C141" i="1"/>
  <c r="B141" i="1"/>
  <c r="A141" i="1"/>
  <c r="C140" i="1"/>
  <c r="B140" i="1"/>
  <c r="A140" i="1"/>
  <c r="B139" i="1"/>
  <c r="A139" i="1"/>
  <c r="C138" i="1"/>
  <c r="B138" i="1"/>
  <c r="A138" i="1"/>
  <c r="D137" i="1"/>
  <c r="C137" i="1"/>
  <c r="B137" i="1"/>
  <c r="A137" i="1"/>
  <c r="C136" i="1"/>
  <c r="D136" i="1" s="1"/>
  <c r="B136" i="1"/>
  <c r="A136" i="1"/>
  <c r="B135" i="1"/>
  <c r="D135" i="1" s="1"/>
  <c r="A135" i="1"/>
  <c r="C134" i="1"/>
  <c r="B134" i="1"/>
  <c r="A134" i="1"/>
  <c r="D133" i="1"/>
  <c r="C133" i="1"/>
  <c r="B133" i="1"/>
  <c r="A133" i="1"/>
  <c r="C132" i="1"/>
  <c r="B132" i="1"/>
  <c r="A132" i="1"/>
  <c r="B131" i="1"/>
  <c r="A131" i="1"/>
  <c r="C130" i="1"/>
  <c r="B130" i="1"/>
  <c r="A130" i="1"/>
  <c r="C129" i="1"/>
  <c r="B129" i="1"/>
  <c r="D129" i="1" s="1"/>
  <c r="A129" i="1"/>
  <c r="C128" i="1"/>
  <c r="D128" i="1" s="1"/>
  <c r="B128" i="1"/>
  <c r="A128" i="1"/>
  <c r="B127" i="1"/>
  <c r="A127" i="1"/>
  <c r="C126" i="1"/>
  <c r="D126" i="1" s="1"/>
  <c r="B126" i="1"/>
  <c r="A126" i="1"/>
  <c r="D125" i="1"/>
  <c r="C125" i="1"/>
  <c r="B125" i="1"/>
  <c r="A125" i="1"/>
  <c r="C124" i="1"/>
  <c r="B124" i="1"/>
  <c r="A124" i="1"/>
  <c r="D123" i="1"/>
  <c r="B123" i="1"/>
  <c r="A123" i="1"/>
  <c r="C122" i="1"/>
  <c r="B122" i="1"/>
  <c r="A122" i="1"/>
  <c r="C121" i="1"/>
  <c r="B121" i="1"/>
  <c r="D121" i="1" s="1"/>
  <c r="A121" i="1"/>
  <c r="C120" i="1"/>
  <c r="D120" i="1" s="1"/>
  <c r="B120" i="1"/>
  <c r="A120" i="1"/>
  <c r="B119" i="1"/>
  <c r="D119" i="1" s="1"/>
  <c r="A119" i="1"/>
  <c r="C118" i="1"/>
  <c r="D118" i="1" s="1"/>
  <c r="B118" i="1"/>
  <c r="A118" i="1"/>
  <c r="C117" i="1"/>
  <c r="B117" i="1"/>
  <c r="D117" i="1" s="1"/>
  <c r="A117" i="1"/>
  <c r="C116" i="1"/>
  <c r="B116" i="1"/>
  <c r="A116" i="1"/>
  <c r="B115" i="1"/>
  <c r="A115" i="1"/>
  <c r="C114" i="1"/>
  <c r="B114" i="1"/>
  <c r="A114" i="1"/>
  <c r="D113" i="1"/>
  <c r="C113" i="1"/>
  <c r="B113" i="1"/>
  <c r="A113" i="1"/>
  <c r="C112" i="1"/>
  <c r="B112" i="1"/>
  <c r="A112" i="1"/>
  <c r="B111" i="1"/>
  <c r="D111" i="1" s="1"/>
  <c r="A111" i="1"/>
  <c r="C110" i="1"/>
  <c r="D110" i="1" s="1"/>
  <c r="B110" i="1"/>
  <c r="A110" i="1"/>
  <c r="D109" i="1"/>
  <c r="C109" i="1"/>
  <c r="B109" i="1"/>
  <c r="A109" i="1"/>
  <c r="C108" i="1"/>
  <c r="B108" i="1"/>
  <c r="A108" i="1"/>
  <c r="B107" i="1"/>
  <c r="A107" i="1"/>
  <c r="C106" i="1"/>
  <c r="B106" i="1"/>
  <c r="A106" i="1"/>
  <c r="D105" i="1"/>
  <c r="C105" i="1"/>
  <c r="B105" i="1"/>
  <c r="A105" i="1"/>
  <c r="C104" i="1"/>
  <c r="D104" i="1" s="1"/>
  <c r="B104" i="1"/>
  <c r="A104" i="1"/>
  <c r="B103" i="1"/>
  <c r="D103" i="1" s="1"/>
  <c r="A103" i="1"/>
  <c r="C102" i="1"/>
  <c r="B102" i="1"/>
  <c r="A102" i="1"/>
  <c r="D101" i="1"/>
  <c r="C101" i="1"/>
  <c r="B101" i="1"/>
  <c r="A101" i="1"/>
  <c r="C100" i="1"/>
  <c r="B100" i="1"/>
  <c r="A100" i="1"/>
  <c r="B99" i="1"/>
  <c r="A99" i="1"/>
  <c r="C98" i="1"/>
  <c r="D98" i="1" s="1"/>
  <c r="B98" i="1"/>
  <c r="A98" i="1"/>
  <c r="C97" i="1"/>
  <c r="D97" i="1" s="1"/>
  <c r="B97" i="1"/>
  <c r="A97" i="1"/>
  <c r="C96" i="1"/>
  <c r="B96" i="1"/>
  <c r="A96" i="1"/>
  <c r="C95" i="1"/>
  <c r="D95" i="1" s="1"/>
  <c r="B95" i="1"/>
  <c r="A95" i="1"/>
  <c r="C94" i="1"/>
  <c r="D94" i="1" s="1"/>
  <c r="B94" i="1"/>
  <c r="A94" i="1"/>
  <c r="C93" i="1"/>
  <c r="D93" i="1" s="1"/>
  <c r="B93" i="1"/>
  <c r="A93" i="1"/>
  <c r="C92" i="1"/>
  <c r="B92" i="1"/>
  <c r="A92" i="1"/>
  <c r="D91" i="1"/>
  <c r="C91" i="1"/>
  <c r="B91" i="1"/>
  <c r="A91" i="1"/>
  <c r="C90" i="1"/>
  <c r="D90" i="1" s="1"/>
  <c r="B90" i="1"/>
  <c r="A90" i="1"/>
  <c r="C89" i="1"/>
  <c r="D89" i="1" s="1"/>
  <c r="B89" i="1"/>
  <c r="A89" i="1"/>
  <c r="C88" i="1"/>
  <c r="B88" i="1"/>
  <c r="A88" i="1"/>
  <c r="D87" i="1"/>
  <c r="C87" i="1"/>
  <c r="B87" i="1"/>
  <c r="A87" i="1"/>
  <c r="C86" i="1"/>
  <c r="B86" i="1"/>
  <c r="A86" i="1"/>
  <c r="C85" i="1"/>
  <c r="D85" i="1" s="1"/>
  <c r="B85" i="1"/>
  <c r="A85" i="1"/>
  <c r="C84" i="1"/>
  <c r="B84" i="1"/>
  <c r="A84" i="1"/>
  <c r="B83" i="1"/>
  <c r="A83" i="1"/>
  <c r="C82" i="1"/>
  <c r="D82" i="1" s="1"/>
  <c r="B82" i="1"/>
  <c r="A82" i="1"/>
  <c r="C81" i="1"/>
  <c r="D81" i="1" s="1"/>
  <c r="B81" i="1"/>
  <c r="A81" i="1"/>
  <c r="C80" i="1"/>
  <c r="B80" i="1"/>
  <c r="A80" i="1"/>
  <c r="C79" i="1"/>
  <c r="D79" i="1" s="1"/>
  <c r="B79" i="1"/>
  <c r="A79" i="1"/>
  <c r="C78" i="1"/>
  <c r="D78" i="1" s="1"/>
  <c r="B78" i="1"/>
  <c r="A78" i="1"/>
  <c r="C77" i="1"/>
  <c r="D77" i="1" s="1"/>
  <c r="B77" i="1"/>
  <c r="A77" i="1"/>
  <c r="C76" i="1"/>
  <c r="B76" i="1"/>
  <c r="A76" i="1"/>
  <c r="B75" i="1"/>
  <c r="A75" i="1"/>
  <c r="C74" i="1"/>
  <c r="A74" i="1"/>
  <c r="C73" i="1"/>
  <c r="D73" i="1" s="1"/>
  <c r="B73" i="1"/>
  <c r="A73" i="1"/>
  <c r="C72" i="1"/>
  <c r="B72" i="1"/>
  <c r="A72" i="1"/>
  <c r="D71" i="1"/>
  <c r="C71" i="1"/>
  <c r="B71" i="1"/>
  <c r="A71" i="1"/>
  <c r="C70" i="1"/>
  <c r="B70" i="1"/>
  <c r="A70" i="1"/>
  <c r="C69" i="1"/>
  <c r="D69" i="1" s="1"/>
  <c r="B69" i="1"/>
  <c r="A69" i="1"/>
  <c r="C68" i="1"/>
  <c r="B68" i="1"/>
  <c r="A68" i="1"/>
  <c r="B67" i="1"/>
  <c r="A67" i="1"/>
  <c r="C66" i="1"/>
  <c r="A66" i="1"/>
  <c r="C65" i="1"/>
  <c r="D65" i="1" s="1"/>
  <c r="B65" i="1"/>
  <c r="A65" i="1"/>
  <c r="C64" i="1"/>
  <c r="B64" i="1"/>
  <c r="A64" i="1"/>
  <c r="C63" i="1"/>
  <c r="D63" i="1" s="1"/>
  <c r="B63" i="1"/>
  <c r="A63" i="1"/>
  <c r="C62" i="1"/>
  <c r="D62" i="1" s="1"/>
  <c r="B62" i="1"/>
  <c r="A62" i="1"/>
  <c r="C61" i="1"/>
  <c r="D61" i="1" s="1"/>
  <c r="B61" i="1"/>
  <c r="A61" i="1"/>
  <c r="C60" i="1"/>
  <c r="B60" i="1"/>
  <c r="A60" i="1"/>
  <c r="D59" i="1"/>
  <c r="C59" i="1"/>
  <c r="B59" i="1"/>
  <c r="A59" i="1"/>
  <c r="C58" i="1"/>
  <c r="A58" i="1"/>
  <c r="C57" i="1"/>
  <c r="D57" i="1" s="1"/>
  <c r="B57" i="1"/>
  <c r="A57" i="1"/>
  <c r="C56" i="1"/>
  <c r="B56" i="1"/>
  <c r="A56" i="1"/>
  <c r="D55" i="1"/>
  <c r="C55" i="1"/>
  <c r="B55" i="1"/>
  <c r="A55" i="1"/>
  <c r="C54" i="1"/>
  <c r="D54" i="1" s="1"/>
  <c r="B54" i="1"/>
  <c r="A54" i="1"/>
  <c r="D53" i="1"/>
  <c r="C53" i="1"/>
  <c r="B53" i="1"/>
  <c r="A53" i="1"/>
  <c r="C52" i="1"/>
  <c r="D52" i="1" s="1"/>
  <c r="B52" i="1"/>
  <c r="A52" i="1"/>
  <c r="B51" i="1"/>
  <c r="A51" i="1"/>
  <c r="C50" i="1"/>
  <c r="D50" i="1" s="1"/>
  <c r="A50" i="1"/>
  <c r="D49" i="1"/>
  <c r="C49" i="1"/>
  <c r="B49" i="1"/>
  <c r="A49" i="1"/>
  <c r="C48" i="1"/>
  <c r="D48" i="1" s="1"/>
  <c r="B48" i="1"/>
  <c r="A48" i="1"/>
  <c r="D47" i="1"/>
  <c r="C47" i="1"/>
  <c r="B47" i="1"/>
  <c r="A47" i="1"/>
  <c r="C46" i="1"/>
  <c r="D46" i="1" s="1"/>
  <c r="B46" i="1"/>
  <c r="A46" i="1"/>
  <c r="D45" i="1"/>
  <c r="C45" i="1"/>
  <c r="B45" i="1"/>
  <c r="A45" i="1"/>
  <c r="C44" i="1"/>
  <c r="D44" i="1" s="1"/>
  <c r="B44" i="1"/>
  <c r="A44" i="1"/>
  <c r="B43" i="1"/>
  <c r="A43" i="1"/>
  <c r="C42" i="1"/>
  <c r="D42" i="1" s="1"/>
  <c r="A42" i="1"/>
  <c r="J41" i="1"/>
  <c r="I41" i="1"/>
  <c r="D41" i="1"/>
  <c r="C41" i="1"/>
  <c r="B41" i="1"/>
  <c r="A41" i="1"/>
  <c r="J40" i="1"/>
  <c r="I40" i="1"/>
  <c r="D40" i="1"/>
  <c r="C40" i="1"/>
  <c r="B40" i="1"/>
  <c r="A40" i="1"/>
  <c r="J39" i="1"/>
  <c r="I39" i="1"/>
  <c r="C39" i="1"/>
  <c r="B39" i="1"/>
  <c r="D39" i="1" s="1"/>
  <c r="A39" i="1"/>
  <c r="J38" i="1"/>
  <c r="I38" i="1"/>
  <c r="C38" i="1"/>
  <c r="D38" i="1" s="1"/>
  <c r="B38" i="1"/>
  <c r="A38" i="1"/>
  <c r="J37" i="1"/>
  <c r="I37" i="1"/>
  <c r="D37" i="1"/>
  <c r="C37" i="1"/>
  <c r="B37" i="1"/>
  <c r="A37" i="1"/>
  <c r="J36" i="1"/>
  <c r="I36" i="1"/>
  <c r="D36" i="1"/>
  <c r="C36" i="1"/>
  <c r="B36" i="1"/>
  <c r="A36" i="1"/>
  <c r="J35" i="1"/>
  <c r="I35" i="1"/>
  <c r="B35" i="1"/>
  <c r="A35" i="1"/>
  <c r="J34" i="1"/>
  <c r="I34" i="1"/>
  <c r="C34" i="1"/>
  <c r="D34" i="1" s="1"/>
  <c r="A34" i="1"/>
  <c r="J33" i="1"/>
  <c r="I33" i="1"/>
  <c r="D33" i="1"/>
  <c r="C33" i="1"/>
  <c r="B33" i="1"/>
  <c r="A33" i="1"/>
  <c r="J32" i="1"/>
  <c r="I32" i="1"/>
  <c r="D32" i="1"/>
  <c r="C32" i="1"/>
  <c r="B32" i="1"/>
  <c r="A32" i="1"/>
  <c r="J31" i="1"/>
  <c r="I31" i="1"/>
  <c r="C31" i="1"/>
  <c r="B31" i="1"/>
  <c r="D31" i="1" s="1"/>
  <c r="A31" i="1"/>
  <c r="J30" i="1"/>
  <c r="I30" i="1"/>
  <c r="C30" i="1"/>
  <c r="D30" i="1" s="1"/>
  <c r="B30" i="1"/>
  <c r="A30" i="1"/>
  <c r="J29" i="1"/>
  <c r="I29" i="1"/>
  <c r="D29" i="1"/>
  <c r="C29" i="1"/>
  <c r="B29" i="1"/>
  <c r="A29" i="1"/>
  <c r="J28" i="1"/>
  <c r="I28" i="1"/>
  <c r="D28" i="1"/>
  <c r="C28" i="1"/>
  <c r="B28" i="1"/>
  <c r="A28" i="1"/>
  <c r="J27" i="1"/>
  <c r="I27" i="1"/>
  <c r="C27" i="1"/>
  <c r="B27" i="1"/>
  <c r="D27" i="1" s="1"/>
  <c r="A27" i="1"/>
  <c r="J26" i="1"/>
  <c r="I26" i="1"/>
  <c r="C26" i="1"/>
  <c r="D26" i="1" s="1"/>
  <c r="B26" i="1"/>
  <c r="A26" i="1"/>
  <c r="J25" i="1"/>
  <c r="I25" i="1"/>
  <c r="D25" i="1"/>
  <c r="C25" i="1"/>
  <c r="B25" i="1"/>
  <c r="A25" i="1"/>
  <c r="J24" i="1"/>
  <c r="I24" i="1"/>
  <c r="D24" i="1"/>
  <c r="C24" i="1"/>
  <c r="B24" i="1"/>
  <c r="A24" i="1"/>
  <c r="J23" i="1"/>
  <c r="I23" i="1"/>
  <c r="C23" i="1"/>
  <c r="B23" i="1"/>
  <c r="D23" i="1" s="1"/>
  <c r="A23" i="1"/>
  <c r="J22" i="1"/>
  <c r="I22" i="1"/>
  <c r="C22" i="1"/>
  <c r="D22" i="1" s="1"/>
  <c r="B22" i="1"/>
  <c r="A22" i="1"/>
  <c r="J21" i="1"/>
  <c r="I21" i="1"/>
  <c r="D21" i="1"/>
  <c r="C21" i="1"/>
  <c r="B21" i="1"/>
  <c r="A21" i="1"/>
  <c r="J20" i="1"/>
  <c r="I20" i="1"/>
  <c r="D20" i="1"/>
  <c r="C20" i="1"/>
  <c r="B20" i="1"/>
  <c r="A20" i="1"/>
  <c r="J19" i="1"/>
  <c r="I19" i="1"/>
  <c r="B19" i="1"/>
  <c r="A19" i="1"/>
  <c r="J18" i="1"/>
  <c r="I18" i="1"/>
  <c r="C18" i="1"/>
  <c r="D18" i="1" s="1"/>
  <c r="B18" i="1"/>
  <c r="A18" i="1"/>
  <c r="J17" i="1"/>
  <c r="I17" i="1"/>
  <c r="D17" i="1"/>
  <c r="C17" i="1"/>
  <c r="B17" i="1"/>
  <c r="A17" i="1"/>
  <c r="J16" i="1"/>
  <c r="I16" i="1"/>
  <c r="D16" i="1"/>
  <c r="C16" i="1"/>
  <c r="B16" i="1"/>
  <c r="A16" i="1"/>
  <c r="J15" i="1"/>
  <c r="I15" i="1"/>
  <c r="C15" i="1"/>
  <c r="B15" i="1"/>
  <c r="D15" i="1" s="1"/>
  <c r="A15" i="1"/>
  <c r="D147" i="1" l="1"/>
  <c r="D60" i="1"/>
  <c r="D76" i="1"/>
  <c r="D92" i="1"/>
  <c r="D106" i="1"/>
  <c r="D116" i="1"/>
  <c r="D138" i="1"/>
  <c r="D148" i="1"/>
  <c r="D58" i="1"/>
  <c r="D74" i="1"/>
  <c r="D56" i="1"/>
  <c r="D72" i="1"/>
  <c r="D88" i="1"/>
  <c r="D114" i="1"/>
  <c r="D124" i="1"/>
  <c r="D146" i="1"/>
  <c r="D70" i="1"/>
  <c r="D86" i="1"/>
  <c r="D102" i="1"/>
  <c r="D112" i="1"/>
  <c r="D134" i="1"/>
  <c r="D144" i="1"/>
  <c r="D154" i="1"/>
  <c r="D68" i="1"/>
  <c r="D84" i="1"/>
  <c r="D100" i="1"/>
  <c r="D122" i="1"/>
  <c r="D132" i="1"/>
  <c r="D66" i="1"/>
  <c r="D64" i="1"/>
  <c r="D80" i="1"/>
  <c r="D96" i="1"/>
  <c r="D108" i="1"/>
  <c r="D130" i="1"/>
  <c r="D140" i="1"/>
</calcChain>
</file>

<file path=xl/sharedStrings.xml><?xml version="1.0" encoding="utf-8"?>
<sst xmlns="http://schemas.openxmlformats.org/spreadsheetml/2006/main" count="468" uniqueCount="210">
  <si>
    <t>CIBSE TM59: Design methodology for the assessment of overheating risk in homes</t>
  </si>
  <si>
    <t>Results file name:</t>
  </si>
  <si>
    <t>Summer Elevated Air Speed:</t>
  </si>
  <si>
    <t>Occupant category:</t>
  </si>
  <si>
    <t xml:space="preserve">CIBSE TM59 overheating methodology for predominately nat vent rooms assesses against two criteria, (a) and (b) (for Category 1 occupancy criterion A Tmax is reduced by 1 ⁰K): </t>
  </si>
  <si>
    <t>- Criterion (a) states that for living rooms, kitchens and bedrooms, the number of hours during which ΔT is greater than or equal to 1⁰K from May to September (or November to March for southern hemisphere locations) shall not exceed 3% of occupied hours.</t>
  </si>
  <si>
    <t>- Criterion (b) states that the operative temperature of the bedrooms from 22:00-07:00 shall not exceed 26⁰C for more than 1% of annual hours (33 hours is therefore recorded as a fail).</t>
  </si>
  <si>
    <t>CIBSE TM59 overheating methodology for predominately mech vent rooms states the operative temperature of all rooms shall not exceed 26⁰C for more than 3% of annual occupied hours.</t>
  </si>
  <si>
    <t>TM59 also states that the inclusion of corridors in the overheating analysis is mandatory where community heating pipework runs through them.</t>
  </si>
  <si>
    <t>While there is no mandatory target for communal corridors, if an operative temperature of 28⁰C is exceeded for more than 3% of the total annual hours this should be identified as a significant risk.</t>
  </si>
  <si>
    <t>CIBSE TM59 Overheating assessment - Predominately nat vent rooms criterion (a)</t>
  </si>
  <si>
    <t>Criterion (a) states that for living rooms, kitchens and bedrooms, the number of hours during which ΔT is greater than or equal to 1⁰K from May to September (or November to March for southern hemisphere locations) shall not exceed 3% of occupied hours.</t>
  </si>
  <si>
    <t>CIBSE TM59 Overheating assessment - Predominately nat vent rooms criterion (b)</t>
  </si>
  <si>
    <t>Criterion (b) states that the operative temperature of the bedrooms from 22:00-07:00 shall not exceed 26⁰C for more than 1% of annual hours (33 hours is therefore recorded as a fail).</t>
  </si>
  <si>
    <t>Any rooms that are not bedrooms are therefore not assessed, hence the corresponding NA values.</t>
  </si>
  <si>
    <t>CIBSE TM59 Overheating assessment - Predominately mech vent rooms</t>
  </si>
  <si>
    <t>CIBSE TM59 Overheating assessment - Communal corridors</t>
  </si>
  <si>
    <t>TM59 states that whilst there is no mandatory target for communal corridors, if an operative temperature of 28⁰C  is exceeded for more than 3% of the total annual hours,</t>
  </si>
  <si>
    <t>then this should be identified as a significant risk within the TM59 overheating report.</t>
  </si>
  <si>
    <t>Room Name</t>
  </si>
  <si>
    <t>No. hours &gt; 26⁰C 22:00-24:00</t>
  </si>
  <si>
    <t>No. hours &gt; 26⁰C 00:00-07:00</t>
  </si>
  <si>
    <t>Total hours &gt; 26⁰C</t>
  </si>
  <si>
    <t>Pass/Fail</t>
  </si>
  <si>
    <t>Block A 301 LKD</t>
  </si>
  <si>
    <t>NA</t>
  </si>
  <si>
    <t>Block A 301 Bedroom 1</t>
  </si>
  <si>
    <t>Block A 301 Bedroom 2</t>
  </si>
  <si>
    <t>Block A 302 LKD</t>
  </si>
  <si>
    <t>Block A 302 Bedroom 1</t>
  </si>
  <si>
    <t>Block A 302 Bedroom 2</t>
  </si>
  <si>
    <t>Block A 303 Bedroom</t>
  </si>
  <si>
    <t>Block A 303 LKD</t>
  </si>
  <si>
    <t>Block A 305 LKD</t>
  </si>
  <si>
    <t>Block A 305 Bedroom 1</t>
  </si>
  <si>
    <t>Block A 305 Bedroom 2</t>
  </si>
  <si>
    <t>Block A 305 Bedroom 3</t>
  </si>
  <si>
    <t>Block A 306 Bedroom</t>
  </si>
  <si>
    <t>Block A 306 LKD</t>
  </si>
  <si>
    <t>Block A 307 Bedroom</t>
  </si>
  <si>
    <t>Block A 307 LKD</t>
  </si>
  <si>
    <t>Block A 308 LKD</t>
  </si>
  <si>
    <t>Block A 308 Bedroom</t>
  </si>
  <si>
    <t>Block A 310 Bedroom 1</t>
  </si>
  <si>
    <t>Block A 310 Bedroom 2</t>
  </si>
  <si>
    <t>Block A 310 LKD</t>
  </si>
  <si>
    <t>Block A 311 LKD</t>
  </si>
  <si>
    <t>Block A 311 Bedroom</t>
  </si>
  <si>
    <t>Block A 320 Bedroom</t>
  </si>
  <si>
    <t>Block A 320 LKD</t>
  </si>
  <si>
    <t>Block A 312 Bedroom 1</t>
  </si>
  <si>
    <t>Block A 312 LKD</t>
  </si>
  <si>
    <t>Block A 312 Bedroom 2</t>
  </si>
  <si>
    <t>Block A 313 LKD</t>
  </si>
  <si>
    <t>Block A 313 Bedroom</t>
  </si>
  <si>
    <t>Block A 315 Bedroom 1</t>
  </si>
  <si>
    <t>Block A 315 Bedroom 2</t>
  </si>
  <si>
    <t>Block A 315 LKD</t>
  </si>
  <si>
    <t>Block A 316 LKD</t>
  </si>
  <si>
    <t>Block A 316 Bedroom</t>
  </si>
  <si>
    <t>Block A 317 LKD</t>
  </si>
  <si>
    <t>Block A 317 Bedroom</t>
  </si>
  <si>
    <t>Block A 318 Bedroom 1</t>
  </si>
  <si>
    <t>Block A 318 Bedroom 2</t>
  </si>
  <si>
    <t>Block A 318 LKD</t>
  </si>
  <si>
    <t>Block A 319 Bedroom 1</t>
  </si>
  <si>
    <t>Block A 319 Bedroom 2</t>
  </si>
  <si>
    <t>Block A 319 LKD</t>
  </si>
  <si>
    <t>Block B 301 LKD</t>
  </si>
  <si>
    <t>Block B 301 Bedroom</t>
  </si>
  <si>
    <t>Block B 302 LKD</t>
  </si>
  <si>
    <t>Block B 302 Bedroom 1</t>
  </si>
  <si>
    <t>Block B 302 Bedroom 2</t>
  </si>
  <si>
    <t>Block B 303 LKD</t>
  </si>
  <si>
    <t>Block B 303 Bedroom 1</t>
  </si>
  <si>
    <t>Block B 303 Bedroom 2</t>
  </si>
  <si>
    <t>Block B 304 Bedroom</t>
  </si>
  <si>
    <t>Block B 306 Bedroom 1</t>
  </si>
  <si>
    <t>Block B 306 Bedroom 2</t>
  </si>
  <si>
    <t>Block B 306 LKD</t>
  </si>
  <si>
    <t>Block B 304 LKD</t>
  </si>
  <si>
    <t>Block B 305 Studio</t>
  </si>
  <si>
    <t>Block B 307 Bedroom</t>
  </si>
  <si>
    <t>Block B 307 LKD</t>
  </si>
  <si>
    <t>Block A 501 LKD</t>
  </si>
  <si>
    <t>Block A 501 Bedroom 1</t>
  </si>
  <si>
    <t>Block A 501 Bedroom 2</t>
  </si>
  <si>
    <t>Block A 502 LKD</t>
  </si>
  <si>
    <t>Block A 502 Bedroom 1</t>
  </si>
  <si>
    <t>Block A 502 Bedroom 2</t>
  </si>
  <si>
    <t>Block A 503 Bedroom</t>
  </si>
  <si>
    <t>Block A 503 LKD</t>
  </si>
  <si>
    <t>Block A 505 LKD</t>
  </si>
  <si>
    <t>Block A 505 Bedroom 1</t>
  </si>
  <si>
    <t>Block A 505 Bedroom 2</t>
  </si>
  <si>
    <t>Block A 505 Bedroom 3</t>
  </si>
  <si>
    <t>Block A 506 Bedroom</t>
  </si>
  <si>
    <t>Block A 506 LKD</t>
  </si>
  <si>
    <t>Block A 507 Bedroom</t>
  </si>
  <si>
    <t>Block A 507 LKD</t>
  </si>
  <si>
    <t>Block A 508 LKD</t>
  </si>
  <si>
    <t>Block A 508 Bedroom</t>
  </si>
  <si>
    <t>Block A 515 Bedroom 1</t>
  </si>
  <si>
    <t>Block A 515 Bedroom 2</t>
  </si>
  <si>
    <t>Block A 516 LKD</t>
  </si>
  <si>
    <t>Block A 516 Bedroom</t>
  </si>
  <si>
    <t>Block A 517 LKD</t>
  </si>
  <si>
    <t>Block A 517 Bedroom</t>
  </si>
  <si>
    <t>Block A 518 Bedroom 1</t>
  </si>
  <si>
    <t>Block A 518 Bedroom 2</t>
  </si>
  <si>
    <t>Block A 518 LKD</t>
  </si>
  <si>
    <t>Block A 519 Bedroom 1</t>
  </si>
  <si>
    <t>Block A 519 Bedroom 2</t>
  </si>
  <si>
    <t>Block A 519 LKD</t>
  </si>
  <si>
    <t>Block B 501 LKD</t>
  </si>
  <si>
    <t>Block B 501 Bedroom</t>
  </si>
  <si>
    <t>Block B 502 LKD</t>
  </si>
  <si>
    <t>Block B 502 Bedroom 1</t>
  </si>
  <si>
    <t>Block B 502 Bedroom 2</t>
  </si>
  <si>
    <t>Block B 503 LKD</t>
  </si>
  <si>
    <t>Block B 503 Bedroom 1</t>
  </si>
  <si>
    <t>Block B 503 Bedroom 2</t>
  </si>
  <si>
    <t>Block B 504 Bedroom</t>
  </si>
  <si>
    <t>Block B 506 Bedroom 1</t>
  </si>
  <si>
    <t>Block B 506 Bedroom 2</t>
  </si>
  <si>
    <t>Block B 506 LKD</t>
  </si>
  <si>
    <t>Block B 504 LKD</t>
  </si>
  <si>
    <t>Block B 505 Studio</t>
  </si>
  <si>
    <t>Block B 507 Bedroom</t>
  </si>
  <si>
    <t>Block B 507 LKD</t>
  </si>
  <si>
    <t>Block A 515 LKD</t>
  </si>
  <si>
    <t>Block B 1101 LKD</t>
  </si>
  <si>
    <t>Block B 1101 Bedroom</t>
  </si>
  <si>
    <t>Block B 1102 LKD</t>
  </si>
  <si>
    <t>Block B 1102 Bedroom 1</t>
  </si>
  <si>
    <t>Block B 1102 Bedroom 2</t>
  </si>
  <si>
    <t>Block B 1103 LKD</t>
  </si>
  <si>
    <t>Block B 1103 Bedroom 1</t>
  </si>
  <si>
    <t>Block B 1103 Bedroom 2</t>
  </si>
  <si>
    <t>Block B 1104 Bedroom</t>
  </si>
  <si>
    <t>Block B 1106 Bedroom 1</t>
  </si>
  <si>
    <t>Block B 1106 Bedroom 2</t>
  </si>
  <si>
    <t>Block B 1106 LKD</t>
  </si>
  <si>
    <t>Block B 1104 LKD</t>
  </si>
  <si>
    <t>Block B 1105 Studio</t>
  </si>
  <si>
    <t>Block B 1107 Bedroom</t>
  </si>
  <si>
    <t>Block B 1107 LKD</t>
  </si>
  <si>
    <t>Block A 314 Bedroom 2</t>
  </si>
  <si>
    <t>Block A 314 Bedroom 1</t>
  </si>
  <si>
    <t>Block A 314 LKD</t>
  </si>
  <si>
    <t>Block A 304 Bedroom 2</t>
  </si>
  <si>
    <t>Block A 304 Bedroom 1</t>
  </si>
  <si>
    <t>Block A 304 LKD</t>
  </si>
  <si>
    <t>Block A 309 Bedroom 1</t>
  </si>
  <si>
    <t>Block A 309 LKD</t>
  </si>
  <si>
    <t>Block A 514 Bedroom 2</t>
  </si>
  <si>
    <t>Block A 514 Bedroom 1</t>
  </si>
  <si>
    <t>Block A 514 LKD</t>
  </si>
  <si>
    <t>Block A 504 Bedroom 1</t>
  </si>
  <si>
    <t>Block A 504 Bedroom 2</t>
  </si>
  <si>
    <t>Block A 504 LKD</t>
  </si>
  <si>
    <t>Block A 509 Bedroom 1</t>
  </si>
  <si>
    <t>Block A 509 LKD</t>
  </si>
  <si>
    <t>Block A 309 Bedroom 2</t>
  </si>
  <si>
    <t>Block A 509 Bedroom 2</t>
  </si>
  <si>
    <t>Occupied hours</t>
  </si>
  <si>
    <t>No. hours ΔT ≥ 1⁰K</t>
  </si>
  <si>
    <t>% Occupied hours ΔT ≥ 1⁰K</t>
  </si>
  <si>
    <t>Room name</t>
  </si>
  <si>
    <t>No. hours &gt; 26⁰C</t>
  </si>
  <si>
    <t>% Annual hours &gt; 26⁰C</t>
  </si>
  <si>
    <t>No mech vent rooms to be analysed</t>
  </si>
  <si>
    <t>Corridor name</t>
  </si>
  <si>
    <t>No. hours &gt; 28⁰C</t>
  </si>
  <si>
    <t>% Annual hours &gt; 28⁰C</t>
  </si>
  <si>
    <t>Significant overheating risk?</t>
  </si>
  <si>
    <t>Block A L3 Corridor 1</t>
  </si>
  <si>
    <t>Block A L3 Lobby 1</t>
  </si>
  <si>
    <t>Block A L3 Lobby 2</t>
  </si>
  <si>
    <t>Block A L3 Lobby 3</t>
  </si>
  <si>
    <t>Block A L3 Corridor 3</t>
  </si>
  <si>
    <t>Block A L3 Corridor 5</t>
  </si>
  <si>
    <t>Block A L3 Lobby 4</t>
  </si>
  <si>
    <t>Block A L3 Lobby 5</t>
  </si>
  <si>
    <t>Block B L3 Lobby 1</t>
  </si>
  <si>
    <t>Block B L3 Lobby 2</t>
  </si>
  <si>
    <t>Block B L3 Corridor 2</t>
  </si>
  <si>
    <t>Block B L3 Corridor 1</t>
  </si>
  <si>
    <t>Block A L5 Corridor 1</t>
  </si>
  <si>
    <t>Block A L5 Lobby 1</t>
  </si>
  <si>
    <t>Block A L5 Lobby 2</t>
  </si>
  <si>
    <t>Block A L5 Corridor 5</t>
  </si>
  <si>
    <t>Block A L5 Lobby 4</t>
  </si>
  <si>
    <t>Block A L5 Lobby 5</t>
  </si>
  <si>
    <t>Block B L5 Lobby 1</t>
  </si>
  <si>
    <t>Block B L5 Lobby 2</t>
  </si>
  <si>
    <t>Block B L5 Corridor 2</t>
  </si>
  <si>
    <t>Block B L5 Corridor 1</t>
  </si>
  <si>
    <t>Block B L11 Lobby 1</t>
  </si>
  <si>
    <t>Block B L11 Lobby 2</t>
  </si>
  <si>
    <t>Block B L11 Corridor 2</t>
  </si>
  <si>
    <t>Block B L11 Corridor 1</t>
  </si>
  <si>
    <t>Block A L3 Corridor 2</t>
  </si>
  <si>
    <t>Natvent room name</t>
  </si>
  <si>
    <t>Natvent criterion (a) result</t>
  </si>
  <si>
    <t>Natvent criterion (b) result</t>
  </si>
  <si>
    <t>Mechvent room name</t>
  </si>
  <si>
    <t>Iteration 7 260515.aps</t>
  </si>
  <si>
    <t>0.1m/s</t>
  </si>
  <si>
    <t>Category II (normal)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</si>
</sst>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7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20202"/>
      </font>
      <fill>
        <patternFill>
          <bgColor rgb="FFE1E7E7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1577880</xdr:colOff>
      <xdr:row>3</xdr:row>
      <xdr:rowOff>122820</xdr:rowOff>
    </xdr:to>
    <xdr:pic>
      <xdr:nvPicPr>
        <xdr:cNvPr id="2" name="Picture 1" descr="IES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577880" cy="5038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1577880</xdr:colOff>
      <xdr:row>3</xdr:row>
      <xdr:rowOff>122820</xdr:rowOff>
    </xdr:to>
    <xdr:pic>
      <xdr:nvPicPr>
        <xdr:cNvPr id="2" name="Picture 1" descr="IES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577880" cy="5038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1577880</xdr:colOff>
      <xdr:row>3</xdr:row>
      <xdr:rowOff>122820</xdr:rowOff>
    </xdr:to>
    <xdr:pic>
      <xdr:nvPicPr>
        <xdr:cNvPr id="2" name="Picture 1" descr="IES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577880" cy="5038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1577880</xdr:colOff>
      <xdr:row>3</xdr:row>
      <xdr:rowOff>122820</xdr:rowOff>
    </xdr:to>
    <xdr:pic>
      <xdr:nvPicPr>
        <xdr:cNvPr id="2" name="Picture 1" descr="IESlog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577880" cy="5038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1577880</xdr:colOff>
      <xdr:row>3</xdr:row>
      <xdr:rowOff>122820</xdr:rowOff>
    </xdr:to>
    <xdr:pic>
      <xdr:nvPicPr>
        <xdr:cNvPr id="2" name="Picture 1" descr="IESlog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577880" cy="503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54"/>
  <sheetViews>
    <sheetView tabSelected="1" workbookViewId="0">
      <selection activeCell="D19" sqref="D19"/>
    </sheetView>
  </sheetViews>
  <sheetFormatPr defaultRowHeight="15" x14ac:dyDescent="0.25"/>
  <cols>
    <col min="1" max="10" width="26.7109375" customWidth="1"/>
  </cols>
  <sheetData>
    <row r="2" spans="1:10" x14ac:dyDescent="0.25">
      <c r="C2" s="1" t="s">
        <v>0</v>
      </c>
    </row>
    <row r="3" spans="1:10" x14ac:dyDescent="0.25">
      <c r="C3" t="s">
        <v>1</v>
      </c>
      <c r="D3" t="s">
        <v>207</v>
      </c>
    </row>
    <row r="4" spans="1:10" x14ac:dyDescent="0.25">
      <c r="C4" t="s">
        <v>2</v>
      </c>
      <c r="D4" t="s">
        <v>208</v>
      </c>
    </row>
    <row r="5" spans="1:10" x14ac:dyDescent="0.25">
      <c r="C5" t="s">
        <v>3</v>
      </c>
      <c r="D5" t="s">
        <v>209</v>
      </c>
    </row>
    <row r="7" spans="1:10" x14ac:dyDescent="0.25">
      <c r="A7" t="s">
        <v>4</v>
      </c>
    </row>
    <row r="8" spans="1:10" x14ac:dyDescent="0.25">
      <c r="A8" t="s">
        <v>5</v>
      </c>
    </row>
    <row r="9" spans="1:10" x14ac:dyDescent="0.25">
      <c r="A9" t="s">
        <v>6</v>
      </c>
    </row>
    <row r="10" spans="1:10" x14ac:dyDescent="0.25">
      <c r="A10" t="s">
        <v>7</v>
      </c>
    </row>
    <row r="11" spans="1:10" x14ac:dyDescent="0.25">
      <c r="A11" t="s">
        <v>8</v>
      </c>
    </row>
    <row r="12" spans="1:10" x14ac:dyDescent="0.25">
      <c r="A12" t="s">
        <v>9</v>
      </c>
    </row>
    <row r="14" spans="1:10" x14ac:dyDescent="0.25">
      <c r="A14" s="1" t="s">
        <v>203</v>
      </c>
      <c r="B14" s="1" t="s">
        <v>204</v>
      </c>
      <c r="C14" s="1" t="s">
        <v>205</v>
      </c>
      <c r="D14" s="1" t="s">
        <v>23</v>
      </c>
      <c r="F14" s="1" t="s">
        <v>206</v>
      </c>
      <c r="G14" s="1" t="s">
        <v>23</v>
      </c>
      <c r="I14" s="1" t="s">
        <v>172</v>
      </c>
      <c r="J14" s="1" t="s">
        <v>175</v>
      </c>
    </row>
    <row r="15" spans="1:10" x14ac:dyDescent="0.25">
      <c r="A15" t="str">
        <f>'Natvent rooms criterion (a)'!A13</f>
        <v>Block A 301 LKD</v>
      </c>
      <c r="B15" t="str">
        <f>'Natvent rooms criterion (a)'!E13</f>
        <v>Pass</v>
      </c>
      <c r="C15" t="str">
        <f>'Natvent rooms criterion (b)'!E13</f>
        <v>NA</v>
      </c>
      <c r="D15" t="str">
        <f t="shared" ref="D15:D46" si="0">IF(OR(AND(C15="Pass",B15="Pass"),(AND(C15="NA",B15="Pass"))),"Pass","Fail")</f>
        <v>Pass</v>
      </c>
      <c r="F15" t="s">
        <v>171</v>
      </c>
      <c r="G15" t="s">
        <v>25</v>
      </c>
      <c r="I15" t="str">
        <f>'Communal corridors'!A13</f>
        <v>Block A L3 Corridor 1</v>
      </c>
      <c r="J15" t="str">
        <f>'Communal corridors'!D13</f>
        <v>Yes</v>
      </c>
    </row>
    <row r="16" spans="1:10" x14ac:dyDescent="0.25">
      <c r="A16" t="str">
        <f>'Natvent rooms criterion (a)'!A14</f>
        <v>Block A 301 Bedroom 1</v>
      </c>
      <c r="B16" t="str">
        <f>'Natvent rooms criterion (a)'!E14</f>
        <v>Pass</v>
      </c>
      <c r="C16" t="str">
        <f>'Natvent rooms criterion (b)'!E14</f>
        <v>Pass</v>
      </c>
      <c r="D16" t="str">
        <f t="shared" si="0"/>
        <v>Pass</v>
      </c>
      <c r="I16" t="str">
        <f>'Communal corridors'!A14</f>
        <v>Block A L3 Lobby 1</v>
      </c>
      <c r="J16" t="str">
        <f>'Communal corridors'!D14</f>
        <v>Yes</v>
      </c>
    </row>
    <row r="17" spans="1:10" x14ac:dyDescent="0.25">
      <c r="A17" t="str">
        <f>'Natvent rooms criterion (a)'!A15</f>
        <v>Block A 301 Bedroom 2</v>
      </c>
      <c r="B17" t="str">
        <f>'Natvent rooms criterion (a)'!E15</f>
        <v>Pass</v>
      </c>
      <c r="C17" t="str">
        <f>'Natvent rooms criterion (b)'!E15</f>
        <v>Pass</v>
      </c>
      <c r="D17" t="str">
        <f t="shared" si="0"/>
        <v>Pass</v>
      </c>
      <c r="I17" t="str">
        <f>'Communal corridors'!A15</f>
        <v>Block A L3 Lobby 2</v>
      </c>
      <c r="J17" t="str">
        <f>'Communal corridors'!D15</f>
        <v>Yes</v>
      </c>
    </row>
    <row r="18" spans="1:10" x14ac:dyDescent="0.25">
      <c r="A18" t="str">
        <f>'Natvent rooms criterion (a)'!A16</f>
        <v>Block A 302 LKD</v>
      </c>
      <c r="B18" t="str">
        <f>'Natvent rooms criterion (a)'!E16</f>
        <v>Pass</v>
      </c>
      <c r="C18" t="str">
        <f>'Natvent rooms criterion (b)'!E16</f>
        <v>NA</v>
      </c>
      <c r="D18" t="str">
        <f t="shared" si="0"/>
        <v>Pass</v>
      </c>
      <c r="I18" t="str">
        <f>'Communal corridors'!A16</f>
        <v>Block A L3 Lobby 3</v>
      </c>
      <c r="J18" t="str">
        <f>'Communal corridors'!D16</f>
        <v>Yes</v>
      </c>
    </row>
    <row r="19" spans="1:10" x14ac:dyDescent="0.25">
      <c r="A19" t="str">
        <f>'Natvent rooms criterion (a)'!A17</f>
        <v>Block A 302 Bedroom 1</v>
      </c>
      <c r="B19" t="str">
        <f>'Natvent rooms criterion (a)'!E17</f>
        <v>Pass</v>
      </c>
      <c r="C19" t="str">
        <f>'Natvent rooms criterion (b)'!E17</f>
        <v>Pass</v>
      </c>
      <c r="D19" t="str">
        <f t="shared" si="0"/>
        <v>Pass</v>
      </c>
      <c r="I19" t="str">
        <f>'Communal corridors'!A17</f>
        <v>Block A L3 Corridor 3</v>
      </c>
      <c r="J19" t="str">
        <f>'Communal corridors'!D17</f>
        <v>Yes</v>
      </c>
    </row>
    <row r="20" spans="1:10" x14ac:dyDescent="0.25">
      <c r="A20" t="str">
        <f>'Natvent rooms criterion (a)'!A18</f>
        <v>Block A 302 Bedroom 2</v>
      </c>
      <c r="B20" t="str">
        <f>'Natvent rooms criterion (a)'!E18</f>
        <v>Pass</v>
      </c>
      <c r="C20" t="str">
        <f>'Natvent rooms criterion (b)'!E18</f>
        <v>Pass</v>
      </c>
      <c r="D20" t="str">
        <f t="shared" si="0"/>
        <v>Pass</v>
      </c>
      <c r="I20" t="str">
        <f>'Communal corridors'!A18</f>
        <v>Block A L3 Corridor 5</v>
      </c>
      <c r="J20" t="str">
        <f>'Communal corridors'!D18</f>
        <v>Yes</v>
      </c>
    </row>
    <row r="21" spans="1:10" x14ac:dyDescent="0.25">
      <c r="A21" t="str">
        <f>'Natvent rooms criterion (a)'!A19</f>
        <v>Block A 303 Bedroom</v>
      </c>
      <c r="B21" t="str">
        <f>'Natvent rooms criterion (a)'!E19</f>
        <v>Pass</v>
      </c>
      <c r="C21" t="str">
        <f>'Natvent rooms criterion (b)'!E19</f>
        <v>Pass</v>
      </c>
      <c r="D21" t="str">
        <f t="shared" si="0"/>
        <v>Pass</v>
      </c>
      <c r="I21" t="str">
        <f>'Communal corridors'!A19</f>
        <v>Block A L3 Lobby 4</v>
      </c>
      <c r="J21" t="str">
        <f>'Communal corridors'!D19</f>
        <v>Yes</v>
      </c>
    </row>
    <row r="22" spans="1:10" x14ac:dyDescent="0.25">
      <c r="A22" t="str">
        <f>'Natvent rooms criterion (a)'!A20</f>
        <v>Block A 303 LKD</v>
      </c>
      <c r="B22" t="str">
        <f>'Natvent rooms criterion (a)'!E20</f>
        <v>Pass</v>
      </c>
      <c r="C22" t="str">
        <f>'Natvent rooms criterion (b)'!E20</f>
        <v>NA</v>
      </c>
      <c r="D22" t="str">
        <f t="shared" si="0"/>
        <v>Pass</v>
      </c>
      <c r="I22" t="str">
        <f>'Communal corridors'!A20</f>
        <v>Block A L3 Lobby 5</v>
      </c>
      <c r="J22" t="str">
        <f>'Communal corridors'!D20</f>
        <v>Yes</v>
      </c>
    </row>
    <row r="23" spans="1:10" x14ac:dyDescent="0.25">
      <c r="A23" t="str">
        <f>'Natvent rooms criterion (a)'!A21</f>
        <v>Block A 305 LKD</v>
      </c>
      <c r="B23" t="str">
        <f>'Natvent rooms criterion (a)'!E21</f>
        <v>Pass</v>
      </c>
      <c r="C23" t="str">
        <f>'Natvent rooms criterion (b)'!E21</f>
        <v>NA</v>
      </c>
      <c r="D23" t="str">
        <f t="shared" si="0"/>
        <v>Pass</v>
      </c>
      <c r="I23" t="str">
        <f>'Communal corridors'!A21</f>
        <v>Block B L3 Lobby 1</v>
      </c>
      <c r="J23" t="str">
        <f>'Communal corridors'!D21</f>
        <v>Yes</v>
      </c>
    </row>
    <row r="24" spans="1:10" x14ac:dyDescent="0.25">
      <c r="A24" t="str">
        <f>'Natvent rooms criterion (a)'!A22</f>
        <v>Block A 305 Bedroom 1</v>
      </c>
      <c r="B24" t="str">
        <f>'Natvent rooms criterion (a)'!E22</f>
        <v>Pass</v>
      </c>
      <c r="C24" t="str">
        <f>'Natvent rooms criterion (b)'!E22</f>
        <v>Pass</v>
      </c>
      <c r="D24" t="str">
        <f t="shared" si="0"/>
        <v>Pass</v>
      </c>
      <c r="I24" t="str">
        <f>'Communal corridors'!A22</f>
        <v>Block B L3 Lobby 2</v>
      </c>
      <c r="J24" t="str">
        <f>'Communal corridors'!D22</f>
        <v>Yes</v>
      </c>
    </row>
    <row r="25" spans="1:10" x14ac:dyDescent="0.25">
      <c r="A25" t="str">
        <f>'Natvent rooms criterion (a)'!A23</f>
        <v>Block A 305 Bedroom 2</v>
      </c>
      <c r="B25" t="str">
        <f>'Natvent rooms criterion (a)'!E23</f>
        <v>Pass</v>
      </c>
      <c r="C25" t="str">
        <f>'Natvent rooms criterion (b)'!E23</f>
        <v>Pass</v>
      </c>
      <c r="D25" t="str">
        <f t="shared" si="0"/>
        <v>Pass</v>
      </c>
      <c r="I25" t="str">
        <f>'Communal corridors'!A23</f>
        <v>Block B L3 Corridor 2</v>
      </c>
      <c r="J25" t="str">
        <f>'Communal corridors'!D23</f>
        <v>Yes</v>
      </c>
    </row>
    <row r="26" spans="1:10" x14ac:dyDescent="0.25">
      <c r="A26" t="str">
        <f>'Natvent rooms criterion (a)'!A24</f>
        <v>Block A 305 Bedroom 3</v>
      </c>
      <c r="B26" t="str">
        <f>'Natvent rooms criterion (a)'!E24</f>
        <v>Pass</v>
      </c>
      <c r="C26" t="str">
        <f>'Natvent rooms criterion (b)'!E24</f>
        <v>Pass</v>
      </c>
      <c r="D26" t="str">
        <f t="shared" si="0"/>
        <v>Pass</v>
      </c>
      <c r="I26" t="str">
        <f>'Communal corridors'!A24</f>
        <v>Block B L3 Corridor 1</v>
      </c>
      <c r="J26" t="str">
        <f>'Communal corridors'!D24</f>
        <v>Yes</v>
      </c>
    </row>
    <row r="27" spans="1:10" x14ac:dyDescent="0.25">
      <c r="A27" t="str">
        <f>'Natvent rooms criterion (a)'!A25</f>
        <v>Block A 306 Bedroom</v>
      </c>
      <c r="B27" t="str">
        <f>'Natvent rooms criterion (a)'!E25</f>
        <v>Pass</v>
      </c>
      <c r="C27" t="str">
        <f>'Natvent rooms criterion (b)'!E25</f>
        <v>Pass</v>
      </c>
      <c r="D27" t="str">
        <f t="shared" si="0"/>
        <v>Pass</v>
      </c>
      <c r="I27" t="str">
        <f>'Communal corridors'!A25</f>
        <v>Block A L5 Corridor 1</v>
      </c>
      <c r="J27" t="str">
        <f>'Communal corridors'!D25</f>
        <v>Yes</v>
      </c>
    </row>
    <row r="28" spans="1:10" x14ac:dyDescent="0.25">
      <c r="A28" t="str">
        <f>'Natvent rooms criterion (a)'!A26</f>
        <v>Block A 306 LKD</v>
      </c>
      <c r="B28" t="str">
        <f>'Natvent rooms criterion (a)'!E26</f>
        <v>Pass</v>
      </c>
      <c r="C28" t="str">
        <f>'Natvent rooms criterion (b)'!E26</f>
        <v>NA</v>
      </c>
      <c r="D28" t="str">
        <f t="shared" si="0"/>
        <v>Pass</v>
      </c>
      <c r="I28" t="str">
        <f>'Communal corridors'!A26</f>
        <v>Block A L5 Lobby 1</v>
      </c>
      <c r="J28" t="str">
        <f>'Communal corridors'!D26</f>
        <v>Yes</v>
      </c>
    </row>
    <row r="29" spans="1:10" x14ac:dyDescent="0.25">
      <c r="A29" t="str">
        <f>'Natvent rooms criterion (a)'!A27</f>
        <v>Block A 307 Bedroom</v>
      </c>
      <c r="B29" t="str">
        <f>'Natvent rooms criterion (a)'!E27</f>
        <v>Pass</v>
      </c>
      <c r="C29" t="str">
        <f>'Natvent rooms criterion (b)'!E27</f>
        <v>Pass</v>
      </c>
      <c r="D29" t="str">
        <f t="shared" si="0"/>
        <v>Pass</v>
      </c>
      <c r="I29" t="str">
        <f>'Communal corridors'!A27</f>
        <v>Block A L5 Lobby 2</v>
      </c>
      <c r="J29" t="str">
        <f>'Communal corridors'!D27</f>
        <v>Yes</v>
      </c>
    </row>
    <row r="30" spans="1:10" x14ac:dyDescent="0.25">
      <c r="A30" t="str">
        <f>'Natvent rooms criterion (a)'!A28</f>
        <v>Block A 307 LKD</v>
      </c>
      <c r="B30" t="str">
        <f>'Natvent rooms criterion (a)'!E28</f>
        <v>Pass</v>
      </c>
      <c r="C30" t="str">
        <f>'Natvent rooms criterion (b)'!E28</f>
        <v>NA</v>
      </c>
      <c r="D30" t="str">
        <f t="shared" si="0"/>
        <v>Pass</v>
      </c>
      <c r="I30" t="str">
        <f>'Communal corridors'!A28</f>
        <v>Block A L5 Corridor 5</v>
      </c>
      <c r="J30" t="str">
        <f>'Communal corridors'!D28</f>
        <v>Yes</v>
      </c>
    </row>
    <row r="31" spans="1:10" x14ac:dyDescent="0.25">
      <c r="A31" t="str">
        <f>'Natvent rooms criterion (a)'!A29</f>
        <v>Block A 308 LKD</v>
      </c>
      <c r="B31" t="str">
        <f>'Natvent rooms criterion (a)'!E29</f>
        <v>Pass</v>
      </c>
      <c r="C31" t="str">
        <f>'Natvent rooms criterion (b)'!E29</f>
        <v>NA</v>
      </c>
      <c r="D31" t="str">
        <f t="shared" si="0"/>
        <v>Pass</v>
      </c>
      <c r="I31" t="str">
        <f>'Communal corridors'!A29</f>
        <v>Block A L5 Lobby 4</v>
      </c>
      <c r="J31" t="str">
        <f>'Communal corridors'!D29</f>
        <v>Yes</v>
      </c>
    </row>
    <row r="32" spans="1:10" x14ac:dyDescent="0.25">
      <c r="A32" t="str">
        <f>'Natvent rooms criterion (a)'!A30</f>
        <v>Block A 308 Bedroom</v>
      </c>
      <c r="B32" t="str">
        <f>'Natvent rooms criterion (a)'!E30</f>
        <v>Pass</v>
      </c>
      <c r="C32" t="str">
        <f>'Natvent rooms criterion (b)'!E30</f>
        <v>Pass</v>
      </c>
      <c r="D32" t="str">
        <f t="shared" si="0"/>
        <v>Pass</v>
      </c>
      <c r="I32" t="str">
        <f>'Communal corridors'!A30</f>
        <v>Block A L5 Lobby 5</v>
      </c>
      <c r="J32" t="str">
        <f>'Communal corridors'!D30</f>
        <v>Yes</v>
      </c>
    </row>
    <row r="33" spans="1:10" x14ac:dyDescent="0.25">
      <c r="A33" t="str">
        <f>'Natvent rooms criterion (a)'!A31</f>
        <v>Block A 310 Bedroom 1</v>
      </c>
      <c r="B33" t="str">
        <f>'Natvent rooms criterion (a)'!E31</f>
        <v>Pass</v>
      </c>
      <c r="C33" t="str">
        <f>'Natvent rooms criterion (b)'!E31</f>
        <v>Pass</v>
      </c>
      <c r="D33" t="str">
        <f t="shared" si="0"/>
        <v>Pass</v>
      </c>
      <c r="I33" t="str">
        <f>'Communal corridors'!A31</f>
        <v>Block B L5 Lobby 1</v>
      </c>
      <c r="J33" t="str">
        <f>'Communal corridors'!D31</f>
        <v>Yes</v>
      </c>
    </row>
    <row r="34" spans="1:10" x14ac:dyDescent="0.25">
      <c r="A34" t="str">
        <f>'Natvent rooms criterion (a)'!A32</f>
        <v>Block A 310 Bedroom 2</v>
      </c>
      <c r="B34" t="str">
        <f>'Natvent rooms criterion (a)'!E32</f>
        <v>Pass</v>
      </c>
      <c r="C34" t="str">
        <f>'Natvent rooms criterion (b)'!E32</f>
        <v>Pass</v>
      </c>
      <c r="D34" t="str">
        <f t="shared" si="0"/>
        <v>Pass</v>
      </c>
      <c r="I34" t="str">
        <f>'Communal corridors'!A32</f>
        <v>Block B L5 Lobby 2</v>
      </c>
      <c r="J34" t="str">
        <f>'Communal corridors'!D32</f>
        <v>Yes</v>
      </c>
    </row>
    <row r="35" spans="1:10" x14ac:dyDescent="0.25">
      <c r="A35" t="str">
        <f>'Natvent rooms criterion (a)'!A33</f>
        <v>Block A 310 LKD</v>
      </c>
      <c r="B35" t="str">
        <f>'Natvent rooms criterion (a)'!E33</f>
        <v>Pass</v>
      </c>
      <c r="C35" t="str">
        <f>'Natvent rooms criterion (b)'!E33</f>
        <v>NA</v>
      </c>
      <c r="D35" t="str">
        <f t="shared" si="0"/>
        <v>Pass</v>
      </c>
      <c r="I35" t="str">
        <f>'Communal corridors'!A33</f>
        <v>Block B L5 Corridor 2</v>
      </c>
      <c r="J35" t="str">
        <f>'Communal corridors'!D33</f>
        <v>Yes</v>
      </c>
    </row>
    <row r="36" spans="1:10" x14ac:dyDescent="0.25">
      <c r="A36" t="str">
        <f>'Natvent rooms criterion (a)'!A34</f>
        <v>Block A 311 LKD</v>
      </c>
      <c r="B36" t="str">
        <f>'Natvent rooms criterion (a)'!E34</f>
        <v>Pass</v>
      </c>
      <c r="C36" t="str">
        <f>'Natvent rooms criterion (b)'!E34</f>
        <v>NA</v>
      </c>
      <c r="D36" t="str">
        <f t="shared" si="0"/>
        <v>Pass</v>
      </c>
      <c r="I36" t="str">
        <f>'Communal corridors'!A34</f>
        <v>Block B L5 Corridor 1</v>
      </c>
      <c r="J36" t="str">
        <f>'Communal corridors'!D34</f>
        <v>Yes</v>
      </c>
    </row>
    <row r="37" spans="1:10" x14ac:dyDescent="0.25">
      <c r="A37" t="str">
        <f>'Natvent rooms criterion (a)'!A35</f>
        <v>Block A 311 Bedroom</v>
      </c>
      <c r="B37" t="str">
        <f>'Natvent rooms criterion (a)'!E35</f>
        <v>Pass</v>
      </c>
      <c r="C37" t="str">
        <f>'Natvent rooms criterion (b)'!E35</f>
        <v>Pass</v>
      </c>
      <c r="D37" t="str">
        <f t="shared" si="0"/>
        <v>Pass</v>
      </c>
      <c r="I37" t="str">
        <f>'Communal corridors'!A35</f>
        <v>Block B L11 Lobby 1</v>
      </c>
      <c r="J37" t="str">
        <f>'Communal corridors'!D35</f>
        <v>Yes</v>
      </c>
    </row>
    <row r="38" spans="1:10" x14ac:dyDescent="0.25">
      <c r="A38" t="str">
        <f>'Natvent rooms criterion (a)'!A36</f>
        <v>Block A 320 Bedroom</v>
      </c>
      <c r="B38" t="str">
        <f>'Natvent rooms criterion (a)'!E36</f>
        <v>Pass</v>
      </c>
      <c r="C38" t="str">
        <f>'Natvent rooms criterion (b)'!E36</f>
        <v>Pass</v>
      </c>
      <c r="D38" t="str">
        <f t="shared" si="0"/>
        <v>Pass</v>
      </c>
      <c r="I38" t="str">
        <f>'Communal corridors'!A36</f>
        <v>Block B L11 Lobby 2</v>
      </c>
      <c r="J38" t="str">
        <f>'Communal corridors'!D36</f>
        <v>Yes</v>
      </c>
    </row>
    <row r="39" spans="1:10" x14ac:dyDescent="0.25">
      <c r="A39" t="str">
        <f>'Natvent rooms criterion (a)'!A37</f>
        <v>Block A 320 LKD</v>
      </c>
      <c r="B39" t="str">
        <f>'Natvent rooms criterion (a)'!E37</f>
        <v>Pass</v>
      </c>
      <c r="C39" t="str">
        <f>'Natvent rooms criterion (b)'!E37</f>
        <v>NA</v>
      </c>
      <c r="D39" t="str">
        <f t="shared" si="0"/>
        <v>Pass</v>
      </c>
      <c r="I39" t="str">
        <f>'Communal corridors'!A37</f>
        <v>Block B L11 Corridor 2</v>
      </c>
      <c r="J39" t="str">
        <f>'Communal corridors'!D37</f>
        <v>Yes</v>
      </c>
    </row>
    <row r="40" spans="1:10" x14ac:dyDescent="0.25">
      <c r="A40" t="str">
        <f>'Natvent rooms criterion (a)'!A38</f>
        <v>Block A 312 Bedroom 1</v>
      </c>
      <c r="B40" t="str">
        <f>'Natvent rooms criterion (a)'!E38</f>
        <v>Pass</v>
      </c>
      <c r="C40" t="str">
        <f>'Natvent rooms criterion (b)'!E38</f>
        <v>Pass</v>
      </c>
      <c r="D40" t="str">
        <f t="shared" si="0"/>
        <v>Pass</v>
      </c>
      <c r="I40" t="str">
        <f>'Communal corridors'!A38</f>
        <v>Block B L11 Corridor 1</v>
      </c>
      <c r="J40" t="str">
        <f>'Communal corridors'!D38</f>
        <v>Yes</v>
      </c>
    </row>
    <row r="41" spans="1:10" x14ac:dyDescent="0.25">
      <c r="A41" t="str">
        <f>'Natvent rooms criterion (a)'!A39</f>
        <v>Block A 312 LKD</v>
      </c>
      <c r="B41" t="str">
        <f>'Natvent rooms criterion (a)'!E39</f>
        <v>Pass</v>
      </c>
      <c r="C41" t="str">
        <f>'Natvent rooms criterion (b)'!E39</f>
        <v>NA</v>
      </c>
      <c r="D41" t="str">
        <f t="shared" si="0"/>
        <v>Pass</v>
      </c>
      <c r="I41" t="str">
        <f>'Communal corridors'!A39</f>
        <v>Block A L3 Corridor 2</v>
      </c>
      <c r="J41" t="str">
        <f>'Communal corridors'!D39</f>
        <v>Yes</v>
      </c>
    </row>
    <row r="42" spans="1:10" x14ac:dyDescent="0.25">
      <c r="A42" t="str">
        <f>'Natvent rooms criterion (a)'!A40</f>
        <v>Block A 312 Bedroom 2</v>
      </c>
      <c r="B42" t="str">
        <f>'Natvent rooms criterion (a)'!E40</f>
        <v>Pass</v>
      </c>
      <c r="C42" t="str">
        <f>'Natvent rooms criterion (b)'!E40</f>
        <v>Pass</v>
      </c>
      <c r="D42" t="str">
        <f t="shared" si="0"/>
        <v>Pass</v>
      </c>
    </row>
    <row r="43" spans="1:10" x14ac:dyDescent="0.25">
      <c r="A43" t="str">
        <f>'Natvent rooms criterion (a)'!A41</f>
        <v>Block A 313 LKD</v>
      </c>
      <c r="B43" t="str">
        <f>'Natvent rooms criterion (a)'!E41</f>
        <v>Pass</v>
      </c>
      <c r="C43" t="str">
        <f>'Natvent rooms criterion (b)'!E41</f>
        <v>NA</v>
      </c>
      <c r="D43" t="str">
        <f t="shared" si="0"/>
        <v>Pass</v>
      </c>
    </row>
    <row r="44" spans="1:10" x14ac:dyDescent="0.25">
      <c r="A44" t="str">
        <f>'Natvent rooms criterion (a)'!A42</f>
        <v>Block A 313 Bedroom</v>
      </c>
      <c r="B44" t="str">
        <f>'Natvent rooms criterion (a)'!E42</f>
        <v>Pass</v>
      </c>
      <c r="C44" t="str">
        <f>'Natvent rooms criterion (b)'!E42</f>
        <v>Pass</v>
      </c>
      <c r="D44" t="str">
        <f t="shared" si="0"/>
        <v>Pass</v>
      </c>
    </row>
    <row r="45" spans="1:10" x14ac:dyDescent="0.25">
      <c r="A45" t="str">
        <f>'Natvent rooms criterion (a)'!A43</f>
        <v>Block A 315 Bedroom 1</v>
      </c>
      <c r="B45" t="str">
        <f>'Natvent rooms criterion (a)'!E43</f>
        <v>Pass</v>
      </c>
      <c r="C45" t="str">
        <f>'Natvent rooms criterion (b)'!E43</f>
        <v>Pass</v>
      </c>
      <c r="D45" t="str">
        <f t="shared" si="0"/>
        <v>Pass</v>
      </c>
    </row>
    <row r="46" spans="1:10" x14ac:dyDescent="0.25">
      <c r="A46" t="str">
        <f>'Natvent rooms criterion (a)'!A44</f>
        <v>Block A 315 Bedroom 2</v>
      </c>
      <c r="B46" t="str">
        <f>'Natvent rooms criterion (a)'!E44</f>
        <v>Pass</v>
      </c>
      <c r="C46" t="str">
        <f>'Natvent rooms criterion (b)'!E44</f>
        <v>Pass</v>
      </c>
      <c r="D46" t="str">
        <f t="shared" si="0"/>
        <v>Pass</v>
      </c>
    </row>
    <row r="47" spans="1:10" x14ac:dyDescent="0.25">
      <c r="A47" t="str">
        <f>'Natvent rooms criterion (a)'!A45</f>
        <v>Block A 315 LKD</v>
      </c>
      <c r="B47" t="str">
        <f>'Natvent rooms criterion (a)'!E45</f>
        <v>Pass</v>
      </c>
      <c r="C47" t="str">
        <f>'Natvent rooms criterion (b)'!E45</f>
        <v>NA</v>
      </c>
      <c r="D47" t="str">
        <f t="shared" ref="D47:D78" si="1">IF(OR(AND(C47="Pass",B47="Pass"),(AND(C47="NA",B47="Pass"))),"Pass","Fail")</f>
        <v>Pass</v>
      </c>
    </row>
    <row r="48" spans="1:10" x14ac:dyDescent="0.25">
      <c r="A48" t="str">
        <f>'Natvent rooms criterion (a)'!A46</f>
        <v>Block A 316 LKD</v>
      </c>
      <c r="B48" t="str">
        <f>'Natvent rooms criterion (a)'!E46</f>
        <v>Pass</v>
      </c>
      <c r="C48" t="str">
        <f>'Natvent rooms criterion (b)'!E46</f>
        <v>NA</v>
      </c>
      <c r="D48" t="str">
        <f t="shared" si="1"/>
        <v>Pass</v>
      </c>
    </row>
    <row r="49" spans="1:4" x14ac:dyDescent="0.25">
      <c r="A49" t="str">
        <f>'Natvent rooms criterion (a)'!A47</f>
        <v>Block A 316 Bedroom</v>
      </c>
      <c r="B49" t="str">
        <f>'Natvent rooms criterion (a)'!E47</f>
        <v>Pass</v>
      </c>
      <c r="C49" t="str">
        <f>'Natvent rooms criterion (b)'!E47</f>
        <v>Pass</v>
      </c>
      <c r="D49" t="str">
        <f t="shared" si="1"/>
        <v>Pass</v>
      </c>
    </row>
    <row r="50" spans="1:4" x14ac:dyDescent="0.25">
      <c r="A50" t="str">
        <f>'Natvent rooms criterion (a)'!A48</f>
        <v>Block A 317 LKD</v>
      </c>
      <c r="B50" t="str">
        <f>'Natvent rooms criterion (a)'!E48</f>
        <v>Pass</v>
      </c>
      <c r="C50" t="str">
        <f>'Natvent rooms criterion (b)'!E48</f>
        <v>NA</v>
      </c>
      <c r="D50" t="str">
        <f t="shared" si="1"/>
        <v>Pass</v>
      </c>
    </row>
    <row r="51" spans="1:4" x14ac:dyDescent="0.25">
      <c r="A51" t="str">
        <f>'Natvent rooms criterion (a)'!A49</f>
        <v>Block A 317 Bedroom</v>
      </c>
      <c r="B51" t="str">
        <f>'Natvent rooms criterion (a)'!E49</f>
        <v>Pass</v>
      </c>
      <c r="C51" t="str">
        <f>'Natvent rooms criterion (b)'!E49</f>
        <v>Pass</v>
      </c>
      <c r="D51" t="str">
        <f t="shared" si="1"/>
        <v>Pass</v>
      </c>
    </row>
    <row r="52" spans="1:4" x14ac:dyDescent="0.25">
      <c r="A52" t="str">
        <f>'Natvent rooms criterion (a)'!A50</f>
        <v>Block A 318 Bedroom 1</v>
      </c>
      <c r="B52" t="str">
        <f>'Natvent rooms criterion (a)'!E50</f>
        <v>Pass</v>
      </c>
      <c r="C52" t="str">
        <f>'Natvent rooms criterion (b)'!E50</f>
        <v>Pass</v>
      </c>
      <c r="D52" t="str">
        <f t="shared" si="1"/>
        <v>Pass</v>
      </c>
    </row>
    <row r="53" spans="1:4" x14ac:dyDescent="0.25">
      <c r="A53" t="str">
        <f>'Natvent rooms criterion (a)'!A51</f>
        <v>Block A 318 Bedroom 2</v>
      </c>
      <c r="B53" t="str">
        <f>'Natvent rooms criterion (a)'!E51</f>
        <v>Pass</v>
      </c>
      <c r="C53" t="str">
        <f>'Natvent rooms criterion (b)'!E51</f>
        <v>Pass</v>
      </c>
      <c r="D53" t="str">
        <f t="shared" si="1"/>
        <v>Pass</v>
      </c>
    </row>
    <row r="54" spans="1:4" x14ac:dyDescent="0.25">
      <c r="A54" t="str">
        <f>'Natvent rooms criterion (a)'!A52</f>
        <v>Block A 318 LKD</v>
      </c>
      <c r="B54" t="str">
        <f>'Natvent rooms criterion (a)'!E52</f>
        <v>Pass</v>
      </c>
      <c r="C54" t="str">
        <f>'Natvent rooms criterion (b)'!E52</f>
        <v>NA</v>
      </c>
      <c r="D54" t="str">
        <f t="shared" si="1"/>
        <v>Pass</v>
      </c>
    </row>
    <row r="55" spans="1:4" x14ac:dyDescent="0.25">
      <c r="A55" t="str">
        <f>'Natvent rooms criterion (a)'!A53</f>
        <v>Block A 319 Bedroom 1</v>
      </c>
      <c r="B55" t="str">
        <f>'Natvent rooms criterion (a)'!E53</f>
        <v>Pass</v>
      </c>
      <c r="C55" t="str">
        <f>'Natvent rooms criterion (b)'!E53</f>
        <v>Pass</v>
      </c>
      <c r="D55" t="str">
        <f t="shared" si="1"/>
        <v>Pass</v>
      </c>
    </row>
    <row r="56" spans="1:4" x14ac:dyDescent="0.25">
      <c r="A56" t="str">
        <f>'Natvent rooms criterion (a)'!A54</f>
        <v>Block A 319 Bedroom 2</v>
      </c>
      <c r="B56" t="str">
        <f>'Natvent rooms criterion (a)'!E54</f>
        <v>Pass</v>
      </c>
      <c r="C56" t="str">
        <f>'Natvent rooms criterion (b)'!E54</f>
        <v>Pass</v>
      </c>
      <c r="D56" t="str">
        <f t="shared" si="1"/>
        <v>Pass</v>
      </c>
    </row>
    <row r="57" spans="1:4" x14ac:dyDescent="0.25">
      <c r="A57" t="str">
        <f>'Natvent rooms criterion (a)'!A55</f>
        <v>Block A 319 LKD</v>
      </c>
      <c r="B57" t="str">
        <f>'Natvent rooms criterion (a)'!E55</f>
        <v>Pass</v>
      </c>
      <c r="C57" t="str">
        <f>'Natvent rooms criterion (b)'!E55</f>
        <v>NA</v>
      </c>
      <c r="D57" t="str">
        <f t="shared" si="1"/>
        <v>Pass</v>
      </c>
    </row>
    <row r="58" spans="1:4" x14ac:dyDescent="0.25">
      <c r="A58" t="str">
        <f>'Natvent rooms criterion (a)'!A56</f>
        <v>Block B 301 LKD</v>
      </c>
      <c r="B58" t="str">
        <f>'Natvent rooms criterion (a)'!E56</f>
        <v>Pass</v>
      </c>
      <c r="C58" t="str">
        <f>'Natvent rooms criterion (b)'!E56</f>
        <v>NA</v>
      </c>
      <c r="D58" t="str">
        <f t="shared" si="1"/>
        <v>Pass</v>
      </c>
    </row>
    <row r="59" spans="1:4" x14ac:dyDescent="0.25">
      <c r="A59" t="str">
        <f>'Natvent rooms criterion (a)'!A57</f>
        <v>Block B 301 Bedroom</v>
      </c>
      <c r="B59" t="str">
        <f>'Natvent rooms criterion (a)'!E57</f>
        <v>Pass</v>
      </c>
      <c r="C59" t="str">
        <f>'Natvent rooms criterion (b)'!E57</f>
        <v>Pass</v>
      </c>
      <c r="D59" t="str">
        <f t="shared" si="1"/>
        <v>Pass</v>
      </c>
    </row>
    <row r="60" spans="1:4" x14ac:dyDescent="0.25">
      <c r="A60" t="str">
        <f>'Natvent rooms criterion (a)'!A58</f>
        <v>Block B 302 LKD</v>
      </c>
      <c r="B60" t="str">
        <f>'Natvent rooms criterion (a)'!E58</f>
        <v>Pass</v>
      </c>
      <c r="C60" t="str">
        <f>'Natvent rooms criterion (b)'!E58</f>
        <v>NA</v>
      </c>
      <c r="D60" t="str">
        <f t="shared" si="1"/>
        <v>Pass</v>
      </c>
    </row>
    <row r="61" spans="1:4" x14ac:dyDescent="0.25">
      <c r="A61" t="str">
        <f>'Natvent rooms criterion (a)'!A59</f>
        <v>Block B 302 Bedroom 1</v>
      </c>
      <c r="B61" t="str">
        <f>'Natvent rooms criterion (a)'!E59</f>
        <v>Pass</v>
      </c>
      <c r="C61" t="str">
        <f>'Natvent rooms criterion (b)'!E59</f>
        <v>Pass</v>
      </c>
      <c r="D61" t="str">
        <f t="shared" si="1"/>
        <v>Pass</v>
      </c>
    </row>
    <row r="62" spans="1:4" x14ac:dyDescent="0.25">
      <c r="A62" t="str">
        <f>'Natvent rooms criterion (a)'!A60</f>
        <v>Block B 302 Bedroom 2</v>
      </c>
      <c r="B62" t="str">
        <f>'Natvent rooms criterion (a)'!E60</f>
        <v>Pass</v>
      </c>
      <c r="C62" t="str">
        <f>'Natvent rooms criterion (b)'!E60</f>
        <v>Pass</v>
      </c>
      <c r="D62" t="str">
        <f t="shared" si="1"/>
        <v>Pass</v>
      </c>
    </row>
    <row r="63" spans="1:4" x14ac:dyDescent="0.25">
      <c r="A63" t="str">
        <f>'Natvent rooms criterion (a)'!A61</f>
        <v>Block B 303 LKD</v>
      </c>
      <c r="B63" t="str">
        <f>'Natvent rooms criterion (a)'!E61</f>
        <v>Pass</v>
      </c>
      <c r="C63" t="str">
        <f>'Natvent rooms criterion (b)'!E61</f>
        <v>NA</v>
      </c>
      <c r="D63" t="str">
        <f t="shared" si="1"/>
        <v>Pass</v>
      </c>
    </row>
    <row r="64" spans="1:4" x14ac:dyDescent="0.25">
      <c r="A64" t="str">
        <f>'Natvent rooms criterion (a)'!A62</f>
        <v>Block B 303 Bedroom 1</v>
      </c>
      <c r="B64" t="str">
        <f>'Natvent rooms criterion (a)'!E62</f>
        <v>Pass</v>
      </c>
      <c r="C64" t="str">
        <f>'Natvent rooms criterion (b)'!E62</f>
        <v>Pass</v>
      </c>
      <c r="D64" t="str">
        <f t="shared" si="1"/>
        <v>Pass</v>
      </c>
    </row>
    <row r="65" spans="1:4" x14ac:dyDescent="0.25">
      <c r="A65" t="str">
        <f>'Natvent rooms criterion (a)'!A63</f>
        <v>Block B 303 Bedroom 2</v>
      </c>
      <c r="B65" t="str">
        <f>'Natvent rooms criterion (a)'!E63</f>
        <v>Pass</v>
      </c>
      <c r="C65" t="str">
        <f>'Natvent rooms criterion (b)'!E63</f>
        <v>Pass</v>
      </c>
      <c r="D65" t="str">
        <f t="shared" si="1"/>
        <v>Pass</v>
      </c>
    </row>
    <row r="66" spans="1:4" x14ac:dyDescent="0.25">
      <c r="A66" t="str">
        <f>'Natvent rooms criterion (a)'!A64</f>
        <v>Block B 304 Bedroom</v>
      </c>
      <c r="B66" t="str">
        <f>'Natvent rooms criterion (a)'!E64</f>
        <v>Pass</v>
      </c>
      <c r="C66" t="str">
        <f>'Natvent rooms criterion (b)'!E64</f>
        <v>Pass</v>
      </c>
      <c r="D66" t="str">
        <f t="shared" si="1"/>
        <v>Pass</v>
      </c>
    </row>
    <row r="67" spans="1:4" x14ac:dyDescent="0.25">
      <c r="A67" t="str">
        <f>'Natvent rooms criterion (a)'!A65</f>
        <v>Block B 306 Bedroom 1</v>
      </c>
      <c r="B67" t="str">
        <f>'Natvent rooms criterion (a)'!E65</f>
        <v>Pass</v>
      </c>
      <c r="C67" t="str">
        <f>'Natvent rooms criterion (b)'!E65</f>
        <v>Pass</v>
      </c>
      <c r="D67" t="str">
        <f t="shared" si="1"/>
        <v>Pass</v>
      </c>
    </row>
    <row r="68" spans="1:4" x14ac:dyDescent="0.25">
      <c r="A68" t="str">
        <f>'Natvent rooms criterion (a)'!A66</f>
        <v>Block B 306 Bedroom 2</v>
      </c>
      <c r="B68" t="str">
        <f>'Natvent rooms criterion (a)'!E66</f>
        <v>Pass</v>
      </c>
      <c r="C68" t="str">
        <f>'Natvent rooms criterion (b)'!E66</f>
        <v>Pass</v>
      </c>
      <c r="D68" t="str">
        <f t="shared" si="1"/>
        <v>Pass</v>
      </c>
    </row>
    <row r="69" spans="1:4" x14ac:dyDescent="0.25">
      <c r="A69" t="str">
        <f>'Natvent rooms criterion (a)'!A67</f>
        <v>Block B 306 LKD</v>
      </c>
      <c r="B69" t="str">
        <f>'Natvent rooms criterion (a)'!E67</f>
        <v>Pass</v>
      </c>
      <c r="C69" t="str">
        <f>'Natvent rooms criterion (b)'!E67</f>
        <v>NA</v>
      </c>
      <c r="D69" t="str">
        <f t="shared" si="1"/>
        <v>Pass</v>
      </c>
    </row>
    <row r="70" spans="1:4" x14ac:dyDescent="0.25">
      <c r="A70" t="str">
        <f>'Natvent rooms criterion (a)'!A68</f>
        <v>Block B 304 LKD</v>
      </c>
      <c r="B70" t="str">
        <f>'Natvent rooms criterion (a)'!E68</f>
        <v>Pass</v>
      </c>
      <c r="C70" t="str">
        <f>'Natvent rooms criterion (b)'!E68</f>
        <v>NA</v>
      </c>
      <c r="D70" t="str">
        <f t="shared" si="1"/>
        <v>Pass</v>
      </c>
    </row>
    <row r="71" spans="1:4" x14ac:dyDescent="0.25">
      <c r="A71" t="str">
        <f>'Natvent rooms criterion (a)'!A69</f>
        <v>Block B 305 Studio</v>
      </c>
      <c r="B71" t="str">
        <f>'Natvent rooms criterion (a)'!E69</f>
        <v>Pass</v>
      </c>
      <c r="C71" t="str">
        <f>'Natvent rooms criterion (b)'!E69</f>
        <v>Pass</v>
      </c>
      <c r="D71" t="str">
        <f t="shared" si="1"/>
        <v>Pass</v>
      </c>
    </row>
    <row r="72" spans="1:4" x14ac:dyDescent="0.25">
      <c r="A72" t="str">
        <f>'Natvent rooms criterion (a)'!A70</f>
        <v>Block B 307 Bedroom</v>
      </c>
      <c r="B72" t="str">
        <f>'Natvent rooms criterion (a)'!E70</f>
        <v>Pass</v>
      </c>
      <c r="C72" t="str">
        <f>'Natvent rooms criterion (b)'!E70</f>
        <v>Pass</v>
      </c>
      <c r="D72" t="str">
        <f t="shared" si="1"/>
        <v>Pass</v>
      </c>
    </row>
    <row r="73" spans="1:4" x14ac:dyDescent="0.25">
      <c r="A73" t="str">
        <f>'Natvent rooms criterion (a)'!A71</f>
        <v>Block B 307 LKD</v>
      </c>
      <c r="B73" t="str">
        <f>'Natvent rooms criterion (a)'!E71</f>
        <v>Pass</v>
      </c>
      <c r="C73" t="str">
        <f>'Natvent rooms criterion (b)'!E71</f>
        <v>NA</v>
      </c>
      <c r="D73" t="str">
        <f t="shared" si="1"/>
        <v>Pass</v>
      </c>
    </row>
    <row r="74" spans="1:4" x14ac:dyDescent="0.25">
      <c r="A74" t="str">
        <f>'Natvent rooms criterion (a)'!A72</f>
        <v>Block A 501 LKD</v>
      </c>
      <c r="B74" t="str">
        <f>'Natvent rooms criterion (a)'!E72</f>
        <v>Pass</v>
      </c>
      <c r="C74" t="str">
        <f>'Natvent rooms criterion (b)'!E72</f>
        <v>NA</v>
      </c>
      <c r="D74" t="str">
        <f t="shared" si="1"/>
        <v>Pass</v>
      </c>
    </row>
    <row r="75" spans="1:4" x14ac:dyDescent="0.25">
      <c r="A75" t="str">
        <f>'Natvent rooms criterion (a)'!A73</f>
        <v>Block A 501 Bedroom 1</v>
      </c>
      <c r="B75" t="str">
        <f>'Natvent rooms criterion (a)'!E73</f>
        <v>Pass</v>
      </c>
      <c r="C75" t="str">
        <f>'Natvent rooms criterion (b)'!E73</f>
        <v>Pass</v>
      </c>
      <c r="D75" t="str">
        <f t="shared" si="1"/>
        <v>Pass</v>
      </c>
    </row>
    <row r="76" spans="1:4" x14ac:dyDescent="0.25">
      <c r="A76" t="str">
        <f>'Natvent rooms criterion (a)'!A74</f>
        <v>Block A 501 Bedroom 2</v>
      </c>
      <c r="B76" t="str">
        <f>'Natvent rooms criterion (a)'!E74</f>
        <v>Pass</v>
      </c>
      <c r="C76" t="str">
        <f>'Natvent rooms criterion (b)'!E74</f>
        <v>Pass</v>
      </c>
      <c r="D76" t="str">
        <f t="shared" si="1"/>
        <v>Pass</v>
      </c>
    </row>
    <row r="77" spans="1:4" x14ac:dyDescent="0.25">
      <c r="A77" t="str">
        <f>'Natvent rooms criterion (a)'!A75</f>
        <v>Block A 502 LKD</v>
      </c>
      <c r="B77" t="str">
        <f>'Natvent rooms criterion (a)'!E75</f>
        <v>Pass</v>
      </c>
      <c r="C77" t="str">
        <f>'Natvent rooms criterion (b)'!E75</f>
        <v>NA</v>
      </c>
      <c r="D77" t="str">
        <f t="shared" si="1"/>
        <v>Pass</v>
      </c>
    </row>
    <row r="78" spans="1:4" x14ac:dyDescent="0.25">
      <c r="A78" t="str">
        <f>'Natvent rooms criterion (a)'!A76</f>
        <v>Block A 502 Bedroom 1</v>
      </c>
      <c r="B78" t="str">
        <f>'Natvent rooms criterion (a)'!E76</f>
        <v>Pass</v>
      </c>
      <c r="C78" t="str">
        <f>'Natvent rooms criterion (b)'!E76</f>
        <v>Pass</v>
      </c>
      <c r="D78" t="str">
        <f t="shared" si="1"/>
        <v>Pass</v>
      </c>
    </row>
    <row r="79" spans="1:4" x14ac:dyDescent="0.25">
      <c r="A79" t="str">
        <f>'Natvent rooms criterion (a)'!A77</f>
        <v>Block A 502 Bedroom 2</v>
      </c>
      <c r="B79" t="str">
        <f>'Natvent rooms criterion (a)'!E77</f>
        <v>Pass</v>
      </c>
      <c r="C79" t="str">
        <f>'Natvent rooms criterion (b)'!E77</f>
        <v>Pass</v>
      </c>
      <c r="D79" t="str">
        <f t="shared" ref="D79:D110" si="2">IF(OR(AND(C79="Pass",B79="Pass"),(AND(C79="NA",B79="Pass"))),"Pass","Fail")</f>
        <v>Pass</v>
      </c>
    </row>
    <row r="80" spans="1:4" x14ac:dyDescent="0.25">
      <c r="A80" t="str">
        <f>'Natvent rooms criterion (a)'!A78</f>
        <v>Block A 503 Bedroom</v>
      </c>
      <c r="B80" t="str">
        <f>'Natvent rooms criterion (a)'!E78</f>
        <v>Pass</v>
      </c>
      <c r="C80" t="str">
        <f>'Natvent rooms criterion (b)'!E78</f>
        <v>Pass</v>
      </c>
      <c r="D80" t="str">
        <f t="shared" si="2"/>
        <v>Pass</v>
      </c>
    </row>
    <row r="81" spans="1:4" x14ac:dyDescent="0.25">
      <c r="A81" t="str">
        <f>'Natvent rooms criterion (a)'!A79</f>
        <v>Block A 503 LKD</v>
      </c>
      <c r="B81" t="str">
        <f>'Natvent rooms criterion (a)'!E79</f>
        <v>Pass</v>
      </c>
      <c r="C81" t="str">
        <f>'Natvent rooms criterion (b)'!E79</f>
        <v>NA</v>
      </c>
      <c r="D81" t="str">
        <f t="shared" si="2"/>
        <v>Pass</v>
      </c>
    </row>
    <row r="82" spans="1:4" x14ac:dyDescent="0.25">
      <c r="A82" t="str">
        <f>'Natvent rooms criterion (a)'!A80</f>
        <v>Block A 505 LKD</v>
      </c>
      <c r="B82" t="str">
        <f>'Natvent rooms criterion (a)'!E80</f>
        <v>Pass</v>
      </c>
      <c r="C82" t="str">
        <f>'Natvent rooms criterion (b)'!E80</f>
        <v>NA</v>
      </c>
      <c r="D82" t="str">
        <f t="shared" si="2"/>
        <v>Pass</v>
      </c>
    </row>
    <row r="83" spans="1:4" x14ac:dyDescent="0.25">
      <c r="A83" t="str">
        <f>'Natvent rooms criterion (a)'!A81</f>
        <v>Block A 505 Bedroom 1</v>
      </c>
      <c r="B83" t="str">
        <f>'Natvent rooms criterion (a)'!E81</f>
        <v>Pass</v>
      </c>
      <c r="C83" t="str">
        <f>'Natvent rooms criterion (b)'!E81</f>
        <v>Pass</v>
      </c>
      <c r="D83" t="str">
        <f t="shared" si="2"/>
        <v>Pass</v>
      </c>
    </row>
    <row r="84" spans="1:4" x14ac:dyDescent="0.25">
      <c r="A84" t="str">
        <f>'Natvent rooms criterion (a)'!A82</f>
        <v>Block A 505 Bedroom 2</v>
      </c>
      <c r="B84" t="str">
        <f>'Natvent rooms criterion (a)'!E82</f>
        <v>Pass</v>
      </c>
      <c r="C84" t="str">
        <f>'Natvent rooms criterion (b)'!E82</f>
        <v>Pass</v>
      </c>
      <c r="D84" t="str">
        <f t="shared" si="2"/>
        <v>Pass</v>
      </c>
    </row>
    <row r="85" spans="1:4" x14ac:dyDescent="0.25">
      <c r="A85" t="str">
        <f>'Natvent rooms criterion (a)'!A83</f>
        <v>Block A 505 Bedroom 3</v>
      </c>
      <c r="B85" t="str">
        <f>'Natvent rooms criterion (a)'!E83</f>
        <v>Pass</v>
      </c>
      <c r="C85" t="str">
        <f>'Natvent rooms criterion (b)'!E83</f>
        <v>Pass</v>
      </c>
      <c r="D85" t="str">
        <f t="shared" si="2"/>
        <v>Pass</v>
      </c>
    </row>
    <row r="86" spans="1:4" x14ac:dyDescent="0.25">
      <c r="A86" t="str">
        <f>'Natvent rooms criterion (a)'!A84</f>
        <v>Block A 506 Bedroom</v>
      </c>
      <c r="B86" t="str">
        <f>'Natvent rooms criterion (a)'!E84</f>
        <v>Pass</v>
      </c>
      <c r="C86" t="str">
        <f>'Natvent rooms criterion (b)'!E84</f>
        <v>Pass</v>
      </c>
      <c r="D86" t="str">
        <f t="shared" si="2"/>
        <v>Pass</v>
      </c>
    </row>
    <row r="87" spans="1:4" x14ac:dyDescent="0.25">
      <c r="A87" t="str">
        <f>'Natvent rooms criterion (a)'!A85</f>
        <v>Block A 506 LKD</v>
      </c>
      <c r="B87" t="str">
        <f>'Natvent rooms criterion (a)'!E85</f>
        <v>Pass</v>
      </c>
      <c r="C87" t="str">
        <f>'Natvent rooms criterion (b)'!E85</f>
        <v>NA</v>
      </c>
      <c r="D87" t="str">
        <f t="shared" si="2"/>
        <v>Pass</v>
      </c>
    </row>
    <row r="88" spans="1:4" x14ac:dyDescent="0.25">
      <c r="A88" t="str">
        <f>'Natvent rooms criterion (a)'!A86</f>
        <v>Block A 507 Bedroom</v>
      </c>
      <c r="B88" t="str">
        <f>'Natvent rooms criterion (a)'!E86</f>
        <v>Pass</v>
      </c>
      <c r="C88" t="str">
        <f>'Natvent rooms criterion (b)'!E86</f>
        <v>Pass</v>
      </c>
      <c r="D88" t="str">
        <f t="shared" si="2"/>
        <v>Pass</v>
      </c>
    </row>
    <row r="89" spans="1:4" x14ac:dyDescent="0.25">
      <c r="A89" t="str">
        <f>'Natvent rooms criterion (a)'!A87</f>
        <v>Block A 507 LKD</v>
      </c>
      <c r="B89" t="str">
        <f>'Natvent rooms criterion (a)'!E87</f>
        <v>Pass</v>
      </c>
      <c r="C89" t="str">
        <f>'Natvent rooms criterion (b)'!E87</f>
        <v>NA</v>
      </c>
      <c r="D89" t="str">
        <f t="shared" si="2"/>
        <v>Pass</v>
      </c>
    </row>
    <row r="90" spans="1:4" x14ac:dyDescent="0.25">
      <c r="A90" t="str">
        <f>'Natvent rooms criterion (a)'!A88</f>
        <v>Block A 508 LKD</v>
      </c>
      <c r="B90" t="str">
        <f>'Natvent rooms criterion (a)'!E88</f>
        <v>Pass</v>
      </c>
      <c r="C90" t="str">
        <f>'Natvent rooms criterion (b)'!E88</f>
        <v>NA</v>
      </c>
      <c r="D90" t="str">
        <f t="shared" si="2"/>
        <v>Pass</v>
      </c>
    </row>
    <row r="91" spans="1:4" x14ac:dyDescent="0.25">
      <c r="A91" t="str">
        <f>'Natvent rooms criterion (a)'!A89</f>
        <v>Block A 508 Bedroom</v>
      </c>
      <c r="B91" t="str">
        <f>'Natvent rooms criterion (a)'!E89</f>
        <v>Pass</v>
      </c>
      <c r="C91" t="str">
        <f>'Natvent rooms criterion (b)'!E89</f>
        <v>Pass</v>
      </c>
      <c r="D91" t="str">
        <f t="shared" si="2"/>
        <v>Pass</v>
      </c>
    </row>
    <row r="92" spans="1:4" x14ac:dyDescent="0.25">
      <c r="A92" t="str">
        <f>'Natvent rooms criterion (a)'!A90</f>
        <v>Block A 515 Bedroom 1</v>
      </c>
      <c r="B92" t="str">
        <f>'Natvent rooms criterion (a)'!E90</f>
        <v>Pass</v>
      </c>
      <c r="C92" t="str">
        <f>'Natvent rooms criterion (b)'!E90</f>
        <v>Pass</v>
      </c>
      <c r="D92" t="str">
        <f t="shared" si="2"/>
        <v>Pass</v>
      </c>
    </row>
    <row r="93" spans="1:4" x14ac:dyDescent="0.25">
      <c r="A93" t="str">
        <f>'Natvent rooms criterion (a)'!A91</f>
        <v>Block A 515 Bedroom 2</v>
      </c>
      <c r="B93" t="str">
        <f>'Natvent rooms criterion (a)'!E91</f>
        <v>Pass</v>
      </c>
      <c r="C93" t="str">
        <f>'Natvent rooms criterion (b)'!E91</f>
        <v>Pass</v>
      </c>
      <c r="D93" t="str">
        <f t="shared" si="2"/>
        <v>Pass</v>
      </c>
    </row>
    <row r="94" spans="1:4" x14ac:dyDescent="0.25">
      <c r="A94" t="str">
        <f>'Natvent rooms criterion (a)'!A92</f>
        <v>Block A 516 LKD</v>
      </c>
      <c r="B94" t="str">
        <f>'Natvent rooms criterion (a)'!E92</f>
        <v>Pass</v>
      </c>
      <c r="C94" t="str">
        <f>'Natvent rooms criterion (b)'!E92</f>
        <v>NA</v>
      </c>
      <c r="D94" t="str">
        <f t="shared" si="2"/>
        <v>Pass</v>
      </c>
    </row>
    <row r="95" spans="1:4" x14ac:dyDescent="0.25">
      <c r="A95" t="str">
        <f>'Natvent rooms criterion (a)'!A93</f>
        <v>Block A 516 Bedroom</v>
      </c>
      <c r="B95" t="str">
        <f>'Natvent rooms criterion (a)'!E93</f>
        <v>Pass</v>
      </c>
      <c r="C95" t="str">
        <f>'Natvent rooms criterion (b)'!E93</f>
        <v>Pass</v>
      </c>
      <c r="D95" t="str">
        <f t="shared" si="2"/>
        <v>Pass</v>
      </c>
    </row>
    <row r="96" spans="1:4" x14ac:dyDescent="0.25">
      <c r="A96" t="str">
        <f>'Natvent rooms criterion (a)'!A94</f>
        <v>Block A 517 LKD</v>
      </c>
      <c r="B96" t="str">
        <f>'Natvent rooms criterion (a)'!E94</f>
        <v>Pass</v>
      </c>
      <c r="C96" t="str">
        <f>'Natvent rooms criterion (b)'!E94</f>
        <v>NA</v>
      </c>
      <c r="D96" t="str">
        <f t="shared" si="2"/>
        <v>Pass</v>
      </c>
    </row>
    <row r="97" spans="1:4" x14ac:dyDescent="0.25">
      <c r="A97" t="str">
        <f>'Natvent rooms criterion (a)'!A95</f>
        <v>Block A 517 Bedroom</v>
      </c>
      <c r="B97" t="str">
        <f>'Natvent rooms criterion (a)'!E95</f>
        <v>Pass</v>
      </c>
      <c r="C97" t="str">
        <f>'Natvent rooms criterion (b)'!E95</f>
        <v>Pass</v>
      </c>
      <c r="D97" t="str">
        <f t="shared" si="2"/>
        <v>Pass</v>
      </c>
    </row>
    <row r="98" spans="1:4" x14ac:dyDescent="0.25">
      <c r="A98" t="str">
        <f>'Natvent rooms criterion (a)'!A96</f>
        <v>Block A 518 Bedroom 1</v>
      </c>
      <c r="B98" t="str">
        <f>'Natvent rooms criterion (a)'!E96</f>
        <v>Pass</v>
      </c>
      <c r="C98" t="str">
        <f>'Natvent rooms criterion (b)'!E96</f>
        <v>Pass</v>
      </c>
      <c r="D98" t="str">
        <f t="shared" si="2"/>
        <v>Pass</v>
      </c>
    </row>
    <row r="99" spans="1:4" x14ac:dyDescent="0.25">
      <c r="A99" t="str">
        <f>'Natvent rooms criterion (a)'!A97</f>
        <v>Block A 518 Bedroom 2</v>
      </c>
      <c r="B99" t="str">
        <f>'Natvent rooms criterion (a)'!E97</f>
        <v>Pass</v>
      </c>
      <c r="C99" t="str">
        <f>'Natvent rooms criterion (b)'!E97</f>
        <v>Pass</v>
      </c>
      <c r="D99" t="str">
        <f t="shared" si="2"/>
        <v>Pass</v>
      </c>
    </row>
    <row r="100" spans="1:4" x14ac:dyDescent="0.25">
      <c r="A100" t="str">
        <f>'Natvent rooms criterion (a)'!A98</f>
        <v>Block A 518 LKD</v>
      </c>
      <c r="B100" t="str">
        <f>'Natvent rooms criterion (a)'!E98</f>
        <v>Pass</v>
      </c>
      <c r="C100" t="str">
        <f>'Natvent rooms criterion (b)'!E98</f>
        <v>NA</v>
      </c>
      <c r="D100" t="str">
        <f t="shared" si="2"/>
        <v>Pass</v>
      </c>
    </row>
    <row r="101" spans="1:4" x14ac:dyDescent="0.25">
      <c r="A101" t="str">
        <f>'Natvent rooms criterion (a)'!A99</f>
        <v>Block A 519 Bedroom 1</v>
      </c>
      <c r="B101" t="str">
        <f>'Natvent rooms criterion (a)'!E99</f>
        <v>Pass</v>
      </c>
      <c r="C101" t="str">
        <f>'Natvent rooms criterion (b)'!E99</f>
        <v>Pass</v>
      </c>
      <c r="D101" t="str">
        <f t="shared" si="2"/>
        <v>Pass</v>
      </c>
    </row>
    <row r="102" spans="1:4" x14ac:dyDescent="0.25">
      <c r="A102" t="str">
        <f>'Natvent rooms criterion (a)'!A100</f>
        <v>Block A 519 Bedroom 2</v>
      </c>
      <c r="B102" t="str">
        <f>'Natvent rooms criterion (a)'!E100</f>
        <v>Pass</v>
      </c>
      <c r="C102" t="str">
        <f>'Natvent rooms criterion (b)'!E100</f>
        <v>Pass</v>
      </c>
      <c r="D102" t="str">
        <f t="shared" si="2"/>
        <v>Pass</v>
      </c>
    </row>
    <row r="103" spans="1:4" x14ac:dyDescent="0.25">
      <c r="A103" t="str">
        <f>'Natvent rooms criterion (a)'!A101</f>
        <v>Block A 519 LKD</v>
      </c>
      <c r="B103" t="str">
        <f>'Natvent rooms criterion (a)'!E101</f>
        <v>Pass</v>
      </c>
      <c r="C103" t="str">
        <f>'Natvent rooms criterion (b)'!E101</f>
        <v>NA</v>
      </c>
      <c r="D103" t="str">
        <f t="shared" si="2"/>
        <v>Pass</v>
      </c>
    </row>
    <row r="104" spans="1:4" x14ac:dyDescent="0.25">
      <c r="A104" t="str">
        <f>'Natvent rooms criterion (a)'!A102</f>
        <v>Block B 501 LKD</v>
      </c>
      <c r="B104" t="str">
        <f>'Natvent rooms criterion (a)'!E102</f>
        <v>Pass</v>
      </c>
      <c r="C104" t="str">
        <f>'Natvent rooms criterion (b)'!E102</f>
        <v>NA</v>
      </c>
      <c r="D104" t="str">
        <f t="shared" si="2"/>
        <v>Pass</v>
      </c>
    </row>
    <row r="105" spans="1:4" x14ac:dyDescent="0.25">
      <c r="A105" t="str">
        <f>'Natvent rooms criterion (a)'!A103</f>
        <v>Block B 501 Bedroom</v>
      </c>
      <c r="B105" t="str">
        <f>'Natvent rooms criterion (a)'!E103</f>
        <v>Pass</v>
      </c>
      <c r="C105" t="str">
        <f>'Natvent rooms criterion (b)'!E103</f>
        <v>Pass</v>
      </c>
      <c r="D105" t="str">
        <f t="shared" si="2"/>
        <v>Pass</v>
      </c>
    </row>
    <row r="106" spans="1:4" x14ac:dyDescent="0.25">
      <c r="A106" t="str">
        <f>'Natvent rooms criterion (a)'!A104</f>
        <v>Block B 502 LKD</v>
      </c>
      <c r="B106" t="str">
        <f>'Natvent rooms criterion (a)'!E104</f>
        <v>Pass</v>
      </c>
      <c r="C106" t="str">
        <f>'Natvent rooms criterion (b)'!E104</f>
        <v>NA</v>
      </c>
      <c r="D106" t="str">
        <f t="shared" si="2"/>
        <v>Pass</v>
      </c>
    </row>
    <row r="107" spans="1:4" x14ac:dyDescent="0.25">
      <c r="A107" t="str">
        <f>'Natvent rooms criterion (a)'!A105</f>
        <v>Block B 502 Bedroom 1</v>
      </c>
      <c r="B107" t="str">
        <f>'Natvent rooms criterion (a)'!E105</f>
        <v>Pass</v>
      </c>
      <c r="C107" t="str">
        <f>'Natvent rooms criterion (b)'!E105</f>
        <v>Pass</v>
      </c>
      <c r="D107" t="str">
        <f t="shared" si="2"/>
        <v>Pass</v>
      </c>
    </row>
    <row r="108" spans="1:4" x14ac:dyDescent="0.25">
      <c r="A108" t="str">
        <f>'Natvent rooms criterion (a)'!A106</f>
        <v>Block B 502 Bedroom 2</v>
      </c>
      <c r="B108" t="str">
        <f>'Natvent rooms criterion (a)'!E106</f>
        <v>Pass</v>
      </c>
      <c r="C108" t="str">
        <f>'Natvent rooms criterion (b)'!E106</f>
        <v>Pass</v>
      </c>
      <c r="D108" t="str">
        <f t="shared" si="2"/>
        <v>Pass</v>
      </c>
    </row>
    <row r="109" spans="1:4" x14ac:dyDescent="0.25">
      <c r="A109" t="str">
        <f>'Natvent rooms criterion (a)'!A107</f>
        <v>Block B 503 LKD</v>
      </c>
      <c r="B109" t="str">
        <f>'Natvent rooms criterion (a)'!E107</f>
        <v>Pass</v>
      </c>
      <c r="C109" t="str">
        <f>'Natvent rooms criterion (b)'!E107</f>
        <v>NA</v>
      </c>
      <c r="D109" t="str">
        <f t="shared" si="2"/>
        <v>Pass</v>
      </c>
    </row>
    <row r="110" spans="1:4" x14ac:dyDescent="0.25">
      <c r="A110" t="str">
        <f>'Natvent rooms criterion (a)'!A108</f>
        <v>Block B 503 Bedroom 1</v>
      </c>
      <c r="B110" t="str">
        <f>'Natvent rooms criterion (a)'!E108</f>
        <v>Pass</v>
      </c>
      <c r="C110" t="str">
        <f>'Natvent rooms criterion (b)'!E108</f>
        <v>Pass</v>
      </c>
      <c r="D110" t="str">
        <f t="shared" si="2"/>
        <v>Pass</v>
      </c>
    </row>
    <row r="111" spans="1:4" x14ac:dyDescent="0.25">
      <c r="A111" t="str">
        <f>'Natvent rooms criterion (a)'!A109</f>
        <v>Block B 503 Bedroom 2</v>
      </c>
      <c r="B111" t="str">
        <f>'Natvent rooms criterion (a)'!E109</f>
        <v>Pass</v>
      </c>
      <c r="C111" t="str">
        <f>'Natvent rooms criterion (b)'!E109</f>
        <v>Pass</v>
      </c>
      <c r="D111" t="str">
        <f t="shared" ref="D111:D142" si="3">IF(OR(AND(C111="Pass",B111="Pass"),(AND(C111="NA",B111="Pass"))),"Pass","Fail")</f>
        <v>Pass</v>
      </c>
    </row>
    <row r="112" spans="1:4" x14ac:dyDescent="0.25">
      <c r="A112" t="str">
        <f>'Natvent rooms criterion (a)'!A110</f>
        <v>Block B 504 Bedroom</v>
      </c>
      <c r="B112" t="str">
        <f>'Natvent rooms criterion (a)'!E110</f>
        <v>Pass</v>
      </c>
      <c r="C112" t="str">
        <f>'Natvent rooms criterion (b)'!E110</f>
        <v>Pass</v>
      </c>
      <c r="D112" t="str">
        <f t="shared" si="3"/>
        <v>Pass</v>
      </c>
    </row>
    <row r="113" spans="1:4" x14ac:dyDescent="0.25">
      <c r="A113" t="str">
        <f>'Natvent rooms criterion (a)'!A111</f>
        <v>Block B 506 Bedroom 1</v>
      </c>
      <c r="B113" t="str">
        <f>'Natvent rooms criterion (a)'!E111</f>
        <v>Pass</v>
      </c>
      <c r="C113" t="str">
        <f>'Natvent rooms criterion (b)'!E111</f>
        <v>Pass</v>
      </c>
      <c r="D113" t="str">
        <f t="shared" si="3"/>
        <v>Pass</v>
      </c>
    </row>
    <row r="114" spans="1:4" x14ac:dyDescent="0.25">
      <c r="A114" t="str">
        <f>'Natvent rooms criterion (a)'!A112</f>
        <v>Block B 506 Bedroom 2</v>
      </c>
      <c r="B114" t="str">
        <f>'Natvent rooms criterion (a)'!E112</f>
        <v>Pass</v>
      </c>
      <c r="C114" t="str">
        <f>'Natvent rooms criterion (b)'!E112</f>
        <v>Pass</v>
      </c>
      <c r="D114" t="str">
        <f t="shared" si="3"/>
        <v>Pass</v>
      </c>
    </row>
    <row r="115" spans="1:4" x14ac:dyDescent="0.25">
      <c r="A115" t="str">
        <f>'Natvent rooms criterion (a)'!A113</f>
        <v>Block B 506 LKD</v>
      </c>
      <c r="B115" t="str">
        <f>'Natvent rooms criterion (a)'!E113</f>
        <v>Pass</v>
      </c>
      <c r="C115" t="str">
        <f>'Natvent rooms criterion (b)'!E113</f>
        <v>NA</v>
      </c>
      <c r="D115" t="str">
        <f t="shared" si="3"/>
        <v>Pass</v>
      </c>
    </row>
    <row r="116" spans="1:4" x14ac:dyDescent="0.25">
      <c r="A116" t="str">
        <f>'Natvent rooms criterion (a)'!A114</f>
        <v>Block B 504 LKD</v>
      </c>
      <c r="B116" t="str">
        <f>'Natvent rooms criterion (a)'!E114</f>
        <v>Pass</v>
      </c>
      <c r="C116" t="str">
        <f>'Natvent rooms criterion (b)'!E114</f>
        <v>NA</v>
      </c>
      <c r="D116" t="str">
        <f t="shared" si="3"/>
        <v>Pass</v>
      </c>
    </row>
    <row r="117" spans="1:4" x14ac:dyDescent="0.25">
      <c r="A117" t="str">
        <f>'Natvent rooms criterion (a)'!A115</f>
        <v>Block B 505 Studio</v>
      </c>
      <c r="B117" t="str">
        <f>'Natvent rooms criterion (a)'!E115</f>
        <v>Pass</v>
      </c>
      <c r="C117" t="str">
        <f>'Natvent rooms criterion (b)'!E115</f>
        <v>Pass</v>
      </c>
      <c r="D117" t="str">
        <f t="shared" si="3"/>
        <v>Pass</v>
      </c>
    </row>
    <row r="118" spans="1:4" x14ac:dyDescent="0.25">
      <c r="A118" t="str">
        <f>'Natvent rooms criterion (a)'!A116</f>
        <v>Block B 507 Bedroom</v>
      </c>
      <c r="B118" t="str">
        <f>'Natvent rooms criterion (a)'!E116</f>
        <v>Pass</v>
      </c>
      <c r="C118" t="str">
        <f>'Natvent rooms criterion (b)'!E116</f>
        <v>Pass</v>
      </c>
      <c r="D118" t="str">
        <f t="shared" si="3"/>
        <v>Pass</v>
      </c>
    </row>
    <row r="119" spans="1:4" x14ac:dyDescent="0.25">
      <c r="A119" t="str">
        <f>'Natvent rooms criterion (a)'!A117</f>
        <v>Block B 507 LKD</v>
      </c>
      <c r="B119" t="str">
        <f>'Natvent rooms criterion (a)'!E117</f>
        <v>Pass</v>
      </c>
      <c r="C119" t="str">
        <f>'Natvent rooms criterion (b)'!E117</f>
        <v>NA</v>
      </c>
      <c r="D119" t="str">
        <f t="shared" si="3"/>
        <v>Pass</v>
      </c>
    </row>
    <row r="120" spans="1:4" x14ac:dyDescent="0.25">
      <c r="A120" t="str">
        <f>'Natvent rooms criterion (a)'!A118</f>
        <v>Block A 515 LKD</v>
      </c>
      <c r="B120" t="str">
        <f>'Natvent rooms criterion (a)'!E118</f>
        <v>Pass</v>
      </c>
      <c r="C120" t="str">
        <f>'Natvent rooms criterion (b)'!E118</f>
        <v>NA</v>
      </c>
      <c r="D120" t="str">
        <f t="shared" si="3"/>
        <v>Pass</v>
      </c>
    </row>
    <row r="121" spans="1:4" x14ac:dyDescent="0.25">
      <c r="A121" t="str">
        <f>'Natvent rooms criterion (a)'!A119</f>
        <v>Block B 1101 LKD</v>
      </c>
      <c r="B121" t="str">
        <f>'Natvent rooms criterion (a)'!E119</f>
        <v>Pass</v>
      </c>
      <c r="C121" t="str">
        <f>'Natvent rooms criterion (b)'!E119</f>
        <v>NA</v>
      </c>
      <c r="D121" t="str">
        <f t="shared" si="3"/>
        <v>Pass</v>
      </c>
    </row>
    <row r="122" spans="1:4" x14ac:dyDescent="0.25">
      <c r="A122" t="str">
        <f>'Natvent rooms criterion (a)'!A120</f>
        <v>Block B 1101 Bedroom</v>
      </c>
      <c r="B122" t="str">
        <f>'Natvent rooms criterion (a)'!E120</f>
        <v>Pass</v>
      </c>
      <c r="C122" t="str">
        <f>'Natvent rooms criterion (b)'!E120</f>
        <v>Pass</v>
      </c>
      <c r="D122" t="str">
        <f t="shared" si="3"/>
        <v>Pass</v>
      </c>
    </row>
    <row r="123" spans="1:4" x14ac:dyDescent="0.25">
      <c r="A123" t="str">
        <f>'Natvent rooms criterion (a)'!A121</f>
        <v>Block B 1102 LKD</v>
      </c>
      <c r="B123" t="str">
        <f>'Natvent rooms criterion (a)'!E121</f>
        <v>Pass</v>
      </c>
      <c r="C123" t="str">
        <f>'Natvent rooms criterion (b)'!E121</f>
        <v>NA</v>
      </c>
      <c r="D123" t="str">
        <f t="shared" si="3"/>
        <v>Pass</v>
      </c>
    </row>
    <row r="124" spans="1:4" x14ac:dyDescent="0.25">
      <c r="A124" t="str">
        <f>'Natvent rooms criterion (a)'!A122</f>
        <v>Block B 1102 Bedroom 1</v>
      </c>
      <c r="B124" t="str">
        <f>'Natvent rooms criterion (a)'!E122</f>
        <v>Pass</v>
      </c>
      <c r="C124" t="str">
        <f>'Natvent rooms criterion (b)'!E122</f>
        <v>Pass</v>
      </c>
      <c r="D124" t="str">
        <f t="shared" si="3"/>
        <v>Pass</v>
      </c>
    </row>
    <row r="125" spans="1:4" x14ac:dyDescent="0.25">
      <c r="A125" t="str">
        <f>'Natvent rooms criterion (a)'!A123</f>
        <v>Block B 1102 Bedroom 2</v>
      </c>
      <c r="B125" t="str">
        <f>'Natvent rooms criterion (a)'!E123</f>
        <v>Pass</v>
      </c>
      <c r="C125" t="str">
        <f>'Natvent rooms criterion (b)'!E123</f>
        <v>Pass</v>
      </c>
      <c r="D125" t="str">
        <f t="shared" si="3"/>
        <v>Pass</v>
      </c>
    </row>
    <row r="126" spans="1:4" x14ac:dyDescent="0.25">
      <c r="A126" t="str">
        <f>'Natvent rooms criterion (a)'!A124</f>
        <v>Block B 1103 LKD</v>
      </c>
      <c r="B126" t="str">
        <f>'Natvent rooms criterion (a)'!E124</f>
        <v>Pass</v>
      </c>
      <c r="C126" t="str">
        <f>'Natvent rooms criterion (b)'!E124</f>
        <v>NA</v>
      </c>
      <c r="D126" t="str">
        <f t="shared" si="3"/>
        <v>Pass</v>
      </c>
    </row>
    <row r="127" spans="1:4" x14ac:dyDescent="0.25">
      <c r="A127" t="str">
        <f>'Natvent rooms criterion (a)'!A125</f>
        <v>Block B 1103 Bedroom 1</v>
      </c>
      <c r="B127" t="str">
        <f>'Natvent rooms criterion (a)'!E125</f>
        <v>Pass</v>
      </c>
      <c r="C127" t="str">
        <f>'Natvent rooms criterion (b)'!E125</f>
        <v>Pass</v>
      </c>
      <c r="D127" t="str">
        <f t="shared" si="3"/>
        <v>Pass</v>
      </c>
    </row>
    <row r="128" spans="1:4" x14ac:dyDescent="0.25">
      <c r="A128" t="str">
        <f>'Natvent rooms criterion (a)'!A126</f>
        <v>Block B 1103 Bedroom 2</v>
      </c>
      <c r="B128" t="str">
        <f>'Natvent rooms criterion (a)'!E126</f>
        <v>Pass</v>
      </c>
      <c r="C128" t="str">
        <f>'Natvent rooms criterion (b)'!E126</f>
        <v>Pass</v>
      </c>
      <c r="D128" t="str">
        <f t="shared" si="3"/>
        <v>Pass</v>
      </c>
    </row>
    <row r="129" spans="1:4" x14ac:dyDescent="0.25">
      <c r="A129" t="str">
        <f>'Natvent rooms criterion (a)'!A127</f>
        <v>Block B 1104 Bedroom</v>
      </c>
      <c r="B129" t="str">
        <f>'Natvent rooms criterion (a)'!E127</f>
        <v>Pass</v>
      </c>
      <c r="C129" t="str">
        <f>'Natvent rooms criterion (b)'!E127</f>
        <v>Pass</v>
      </c>
      <c r="D129" t="str">
        <f t="shared" si="3"/>
        <v>Pass</v>
      </c>
    </row>
    <row r="130" spans="1:4" x14ac:dyDescent="0.25">
      <c r="A130" t="str">
        <f>'Natvent rooms criterion (a)'!A128</f>
        <v>Block B 1106 Bedroom 1</v>
      </c>
      <c r="B130" t="str">
        <f>'Natvent rooms criterion (a)'!E128</f>
        <v>Pass</v>
      </c>
      <c r="C130" t="str">
        <f>'Natvent rooms criterion (b)'!E128</f>
        <v>Pass</v>
      </c>
      <c r="D130" t="str">
        <f t="shared" si="3"/>
        <v>Pass</v>
      </c>
    </row>
    <row r="131" spans="1:4" x14ac:dyDescent="0.25">
      <c r="A131" t="str">
        <f>'Natvent rooms criterion (a)'!A129</f>
        <v>Block B 1106 Bedroom 2</v>
      </c>
      <c r="B131" t="str">
        <f>'Natvent rooms criterion (a)'!E129</f>
        <v>Pass</v>
      </c>
      <c r="C131" t="str">
        <f>'Natvent rooms criterion (b)'!E129</f>
        <v>Pass</v>
      </c>
      <c r="D131" t="str">
        <f t="shared" si="3"/>
        <v>Pass</v>
      </c>
    </row>
    <row r="132" spans="1:4" x14ac:dyDescent="0.25">
      <c r="A132" t="str">
        <f>'Natvent rooms criterion (a)'!A130</f>
        <v>Block B 1106 LKD</v>
      </c>
      <c r="B132" t="str">
        <f>'Natvent rooms criterion (a)'!E130</f>
        <v>Pass</v>
      </c>
      <c r="C132" t="str">
        <f>'Natvent rooms criterion (b)'!E130</f>
        <v>NA</v>
      </c>
      <c r="D132" t="str">
        <f t="shared" si="3"/>
        <v>Pass</v>
      </c>
    </row>
    <row r="133" spans="1:4" x14ac:dyDescent="0.25">
      <c r="A133" t="str">
        <f>'Natvent rooms criterion (a)'!A131</f>
        <v>Block B 1104 LKD</v>
      </c>
      <c r="B133" t="str">
        <f>'Natvent rooms criterion (a)'!E131</f>
        <v>Pass</v>
      </c>
      <c r="C133" t="str">
        <f>'Natvent rooms criterion (b)'!E131</f>
        <v>NA</v>
      </c>
      <c r="D133" t="str">
        <f t="shared" si="3"/>
        <v>Pass</v>
      </c>
    </row>
    <row r="134" spans="1:4" x14ac:dyDescent="0.25">
      <c r="A134" t="str">
        <f>'Natvent rooms criterion (a)'!A132</f>
        <v>Block B 1105 Studio</v>
      </c>
      <c r="B134" t="str">
        <f>'Natvent rooms criterion (a)'!E132</f>
        <v>Pass</v>
      </c>
      <c r="C134" t="str">
        <f>'Natvent rooms criterion (b)'!E132</f>
        <v>Pass</v>
      </c>
      <c r="D134" t="str">
        <f t="shared" si="3"/>
        <v>Pass</v>
      </c>
    </row>
    <row r="135" spans="1:4" x14ac:dyDescent="0.25">
      <c r="A135" t="str">
        <f>'Natvent rooms criterion (a)'!A133</f>
        <v>Block B 1107 Bedroom</v>
      </c>
      <c r="B135" t="str">
        <f>'Natvent rooms criterion (a)'!E133</f>
        <v>Pass</v>
      </c>
      <c r="C135" t="str">
        <f>'Natvent rooms criterion (b)'!E133</f>
        <v>Pass</v>
      </c>
      <c r="D135" t="str">
        <f t="shared" si="3"/>
        <v>Pass</v>
      </c>
    </row>
    <row r="136" spans="1:4" x14ac:dyDescent="0.25">
      <c r="A136" t="str">
        <f>'Natvent rooms criterion (a)'!A134</f>
        <v>Block B 1107 LKD</v>
      </c>
      <c r="B136" t="str">
        <f>'Natvent rooms criterion (a)'!E134</f>
        <v>Pass</v>
      </c>
      <c r="C136" t="str">
        <f>'Natvent rooms criterion (b)'!E134</f>
        <v>NA</v>
      </c>
      <c r="D136" t="str">
        <f t="shared" si="3"/>
        <v>Pass</v>
      </c>
    </row>
    <row r="137" spans="1:4" x14ac:dyDescent="0.25">
      <c r="A137" t="str">
        <f>'Natvent rooms criterion (a)'!A135</f>
        <v>Block A 314 Bedroom 2</v>
      </c>
      <c r="B137" t="str">
        <f>'Natvent rooms criterion (a)'!E135</f>
        <v>Pass</v>
      </c>
      <c r="C137" t="str">
        <f>'Natvent rooms criterion (b)'!E135</f>
        <v>Pass</v>
      </c>
      <c r="D137" t="str">
        <f t="shared" si="3"/>
        <v>Pass</v>
      </c>
    </row>
    <row r="138" spans="1:4" x14ac:dyDescent="0.25">
      <c r="A138" t="str">
        <f>'Natvent rooms criterion (a)'!A136</f>
        <v>Block A 314 Bedroom 1</v>
      </c>
      <c r="B138" t="str">
        <f>'Natvent rooms criterion (a)'!E136</f>
        <v>Pass</v>
      </c>
      <c r="C138" t="str">
        <f>'Natvent rooms criterion (b)'!E136</f>
        <v>Pass</v>
      </c>
      <c r="D138" t="str">
        <f t="shared" si="3"/>
        <v>Pass</v>
      </c>
    </row>
    <row r="139" spans="1:4" x14ac:dyDescent="0.25">
      <c r="A139" t="str">
        <f>'Natvent rooms criterion (a)'!A137</f>
        <v>Block A 314 LKD</v>
      </c>
      <c r="B139" t="str">
        <f>'Natvent rooms criterion (a)'!E137</f>
        <v>Pass</v>
      </c>
      <c r="C139" t="str">
        <f>'Natvent rooms criterion (b)'!E137</f>
        <v>NA</v>
      </c>
      <c r="D139" t="str">
        <f t="shared" si="3"/>
        <v>Pass</v>
      </c>
    </row>
    <row r="140" spans="1:4" x14ac:dyDescent="0.25">
      <c r="A140" t="str">
        <f>'Natvent rooms criterion (a)'!A138</f>
        <v>Block A 304 Bedroom 2</v>
      </c>
      <c r="B140" t="str">
        <f>'Natvent rooms criterion (a)'!E138</f>
        <v>Pass</v>
      </c>
      <c r="C140" t="str">
        <f>'Natvent rooms criterion (b)'!E138</f>
        <v>Pass</v>
      </c>
      <c r="D140" t="str">
        <f t="shared" si="3"/>
        <v>Pass</v>
      </c>
    </row>
    <row r="141" spans="1:4" x14ac:dyDescent="0.25">
      <c r="A141" t="str">
        <f>'Natvent rooms criterion (a)'!A139</f>
        <v>Block A 304 Bedroom 1</v>
      </c>
      <c r="B141" t="str">
        <f>'Natvent rooms criterion (a)'!E139</f>
        <v>Pass</v>
      </c>
      <c r="C141" t="str">
        <f>'Natvent rooms criterion (b)'!E139</f>
        <v>Pass</v>
      </c>
      <c r="D141" t="str">
        <f t="shared" si="3"/>
        <v>Pass</v>
      </c>
    </row>
    <row r="142" spans="1:4" x14ac:dyDescent="0.25">
      <c r="A142" t="str">
        <f>'Natvent rooms criterion (a)'!A140</f>
        <v>Block A 304 LKD</v>
      </c>
      <c r="B142" t="str">
        <f>'Natvent rooms criterion (a)'!E140</f>
        <v>Pass</v>
      </c>
      <c r="C142" t="str">
        <f>'Natvent rooms criterion (b)'!E140</f>
        <v>NA</v>
      </c>
      <c r="D142" t="str">
        <f t="shared" si="3"/>
        <v>Pass</v>
      </c>
    </row>
    <row r="143" spans="1:4" x14ac:dyDescent="0.25">
      <c r="A143" t="str">
        <f>'Natvent rooms criterion (a)'!A141</f>
        <v>Block A 309 Bedroom 1</v>
      </c>
      <c r="B143" t="str">
        <f>'Natvent rooms criterion (a)'!E141</f>
        <v>Pass</v>
      </c>
      <c r="C143" t="str">
        <f>'Natvent rooms criterion (b)'!E141</f>
        <v>Pass</v>
      </c>
      <c r="D143" t="str">
        <f t="shared" ref="D143:D174" si="4">IF(OR(AND(C143="Pass",B143="Pass"),(AND(C143="NA",B143="Pass"))),"Pass","Fail")</f>
        <v>Pass</v>
      </c>
    </row>
    <row r="144" spans="1:4" x14ac:dyDescent="0.25">
      <c r="A144" t="str">
        <f>'Natvent rooms criterion (a)'!A142</f>
        <v>Block A 309 LKD</v>
      </c>
      <c r="B144" t="str">
        <f>'Natvent rooms criterion (a)'!E142</f>
        <v>Pass</v>
      </c>
      <c r="C144" t="str">
        <f>'Natvent rooms criterion (b)'!E142</f>
        <v>NA</v>
      </c>
      <c r="D144" t="str">
        <f t="shared" si="4"/>
        <v>Pass</v>
      </c>
    </row>
    <row r="145" spans="1:4" x14ac:dyDescent="0.25">
      <c r="A145" t="str">
        <f>'Natvent rooms criterion (a)'!A143</f>
        <v>Block A 514 Bedroom 2</v>
      </c>
      <c r="B145" t="str">
        <f>'Natvent rooms criterion (a)'!E143</f>
        <v>Pass</v>
      </c>
      <c r="C145" t="str">
        <f>'Natvent rooms criterion (b)'!E143</f>
        <v>Pass</v>
      </c>
      <c r="D145" t="str">
        <f t="shared" si="4"/>
        <v>Pass</v>
      </c>
    </row>
    <row r="146" spans="1:4" x14ac:dyDescent="0.25">
      <c r="A146" t="str">
        <f>'Natvent rooms criterion (a)'!A144</f>
        <v>Block A 514 Bedroom 1</v>
      </c>
      <c r="B146" t="str">
        <f>'Natvent rooms criterion (a)'!E144</f>
        <v>Pass</v>
      </c>
      <c r="C146" t="str">
        <f>'Natvent rooms criterion (b)'!E144</f>
        <v>Pass</v>
      </c>
      <c r="D146" t="str">
        <f t="shared" si="4"/>
        <v>Pass</v>
      </c>
    </row>
    <row r="147" spans="1:4" x14ac:dyDescent="0.25">
      <c r="A147" t="str">
        <f>'Natvent rooms criterion (a)'!A145</f>
        <v>Block A 514 LKD</v>
      </c>
      <c r="B147" t="str">
        <f>'Natvent rooms criterion (a)'!E145</f>
        <v>Pass</v>
      </c>
      <c r="C147" t="str">
        <f>'Natvent rooms criterion (b)'!E145</f>
        <v>NA</v>
      </c>
      <c r="D147" t="str">
        <f t="shared" si="4"/>
        <v>Pass</v>
      </c>
    </row>
    <row r="148" spans="1:4" x14ac:dyDescent="0.25">
      <c r="A148" t="str">
        <f>'Natvent rooms criterion (a)'!A146</f>
        <v>Block A 504 Bedroom 1</v>
      </c>
      <c r="B148" t="str">
        <f>'Natvent rooms criterion (a)'!E146</f>
        <v>Pass</v>
      </c>
      <c r="C148" t="str">
        <f>'Natvent rooms criterion (b)'!E146</f>
        <v>Pass</v>
      </c>
      <c r="D148" t="str">
        <f t="shared" si="4"/>
        <v>Pass</v>
      </c>
    </row>
    <row r="149" spans="1:4" x14ac:dyDescent="0.25">
      <c r="A149" t="str">
        <f>'Natvent rooms criterion (a)'!A147</f>
        <v>Block A 504 Bedroom 2</v>
      </c>
      <c r="B149" t="str">
        <f>'Natvent rooms criterion (a)'!E147</f>
        <v>Pass</v>
      </c>
      <c r="C149" t="str">
        <f>'Natvent rooms criterion (b)'!E147</f>
        <v>Pass</v>
      </c>
      <c r="D149" t="str">
        <f t="shared" si="4"/>
        <v>Pass</v>
      </c>
    </row>
    <row r="150" spans="1:4" x14ac:dyDescent="0.25">
      <c r="A150" t="str">
        <f>'Natvent rooms criterion (a)'!A148</f>
        <v>Block A 504 LKD</v>
      </c>
      <c r="B150" t="str">
        <f>'Natvent rooms criterion (a)'!E148</f>
        <v>Pass</v>
      </c>
      <c r="C150" t="str">
        <f>'Natvent rooms criterion (b)'!E148</f>
        <v>NA</v>
      </c>
      <c r="D150" t="str">
        <f t="shared" si="4"/>
        <v>Pass</v>
      </c>
    </row>
    <row r="151" spans="1:4" x14ac:dyDescent="0.25">
      <c r="A151" t="str">
        <f>'Natvent rooms criterion (a)'!A149</f>
        <v>Block A 509 Bedroom 1</v>
      </c>
      <c r="B151" t="str">
        <f>'Natvent rooms criterion (a)'!E149</f>
        <v>Pass</v>
      </c>
      <c r="C151" t="str">
        <f>'Natvent rooms criterion (b)'!E149</f>
        <v>Pass</v>
      </c>
      <c r="D151" t="str">
        <f t="shared" si="4"/>
        <v>Pass</v>
      </c>
    </row>
    <row r="152" spans="1:4" x14ac:dyDescent="0.25">
      <c r="A152" t="str">
        <f>'Natvent rooms criterion (a)'!A150</f>
        <v>Block A 509 LKD</v>
      </c>
      <c r="B152" t="str">
        <f>'Natvent rooms criterion (a)'!E150</f>
        <v>Pass</v>
      </c>
      <c r="C152" t="str">
        <f>'Natvent rooms criterion (b)'!E150</f>
        <v>NA</v>
      </c>
      <c r="D152" t="str">
        <f t="shared" si="4"/>
        <v>Pass</v>
      </c>
    </row>
    <row r="153" spans="1:4" x14ac:dyDescent="0.25">
      <c r="A153" t="str">
        <f>'Natvent rooms criterion (a)'!A151</f>
        <v>Block A 309 Bedroom 2</v>
      </c>
      <c r="B153" t="str">
        <f>'Natvent rooms criterion (a)'!E151</f>
        <v>Pass</v>
      </c>
      <c r="C153" t="str">
        <f>'Natvent rooms criterion (b)'!E151</f>
        <v>Pass</v>
      </c>
      <c r="D153" t="str">
        <f t="shared" si="4"/>
        <v>Pass</v>
      </c>
    </row>
    <row r="154" spans="1:4" x14ac:dyDescent="0.25">
      <c r="A154" t="str">
        <f>'Natvent rooms criterion (a)'!A152</f>
        <v>Block A 509 Bedroom 2</v>
      </c>
      <c r="B154" t="str">
        <f>'Natvent rooms criterion (a)'!E152</f>
        <v>Pass</v>
      </c>
      <c r="C154" t="str">
        <f>'Natvent rooms criterion (b)'!E152</f>
        <v>Pass</v>
      </c>
      <c r="D154" t="str">
        <f t="shared" si="4"/>
        <v>Pass</v>
      </c>
    </row>
  </sheetData>
  <conditionalFormatting sqref="D11:J154">
    <cfRule type="cellIs" dxfId="7" priority="6" operator="equal">
      <formula>"Yes"</formula>
    </cfRule>
  </conditionalFormatting>
  <conditionalFormatting sqref="G11:J100">
    <cfRule type="cellIs" dxfId="6" priority="5" operator="equal">
      <formula>"No"</formula>
    </cfRule>
  </conditionalFormatting>
  <conditionalFormatting sqref="D11:G154">
    <cfRule type="cellIs" dxfId="5" priority="1" operator="equal">
      <formula>"Pass"</formula>
    </cfRule>
    <cfRule type="cellIs" dxfId="4" priority="2" operator="equal">
      <formula>"Fail"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152"/>
  <sheetViews>
    <sheetView workbookViewId="0"/>
  </sheetViews>
  <sheetFormatPr defaultRowHeight="15" x14ac:dyDescent="0.25"/>
  <cols>
    <col min="1" max="5" width="26.7109375" customWidth="1"/>
  </cols>
  <sheetData>
    <row r="2" spans="1:5" x14ac:dyDescent="0.25">
      <c r="C2" s="1" t="s">
        <v>10</v>
      </c>
    </row>
    <row r="6" spans="1:5" x14ac:dyDescent="0.25">
      <c r="A6" t="s">
        <v>11</v>
      </c>
    </row>
    <row r="12" spans="1:5" x14ac:dyDescent="0.25">
      <c r="A12" s="1" t="s">
        <v>19</v>
      </c>
      <c r="B12" s="1" t="s">
        <v>165</v>
      </c>
      <c r="C12" s="1" t="s">
        <v>166</v>
      </c>
      <c r="D12" s="1" t="s">
        <v>167</v>
      </c>
      <c r="E12" s="1" t="s">
        <v>23</v>
      </c>
    </row>
    <row r="13" spans="1:5" x14ac:dyDescent="0.25">
      <c r="A13" t="s">
        <v>24</v>
      </c>
      <c r="B13">
        <v>1989</v>
      </c>
      <c r="C13">
        <v>43</v>
      </c>
      <c r="D13">
        <v>2.2000000000000002</v>
      </c>
      <c r="E13" t="str">
        <f t="shared" ref="E13:E44" si="0">IF(D13&gt;3,"Fail", "Pass")</f>
        <v>Pass</v>
      </c>
    </row>
    <row r="14" spans="1:5" x14ac:dyDescent="0.25">
      <c r="A14" t="s">
        <v>26</v>
      </c>
      <c r="B14">
        <v>3672</v>
      </c>
      <c r="C14">
        <v>31</v>
      </c>
      <c r="D14">
        <v>0.8</v>
      </c>
      <c r="E14" t="str">
        <f t="shared" si="0"/>
        <v>Pass</v>
      </c>
    </row>
    <row r="15" spans="1:5" x14ac:dyDescent="0.25">
      <c r="A15" t="s">
        <v>27</v>
      </c>
      <c r="B15">
        <v>3672</v>
      </c>
      <c r="C15">
        <v>34</v>
      </c>
      <c r="D15">
        <v>0.9</v>
      </c>
      <c r="E15" t="str">
        <f t="shared" si="0"/>
        <v>Pass</v>
      </c>
    </row>
    <row r="16" spans="1:5" x14ac:dyDescent="0.25">
      <c r="A16" t="s">
        <v>28</v>
      </c>
      <c r="B16">
        <v>1989</v>
      </c>
      <c r="C16">
        <v>39</v>
      </c>
      <c r="D16">
        <v>2</v>
      </c>
      <c r="E16" t="str">
        <f t="shared" si="0"/>
        <v>Pass</v>
      </c>
    </row>
    <row r="17" spans="1:5" x14ac:dyDescent="0.25">
      <c r="A17" t="s">
        <v>29</v>
      </c>
      <c r="B17">
        <v>3672</v>
      </c>
      <c r="C17">
        <v>29</v>
      </c>
      <c r="D17">
        <v>0.8</v>
      </c>
      <c r="E17" t="str">
        <f t="shared" si="0"/>
        <v>Pass</v>
      </c>
    </row>
    <row r="18" spans="1:5" x14ac:dyDescent="0.25">
      <c r="A18" t="s">
        <v>30</v>
      </c>
      <c r="B18">
        <v>3672</v>
      </c>
      <c r="C18">
        <v>28</v>
      </c>
      <c r="D18">
        <v>0.8</v>
      </c>
      <c r="E18" t="str">
        <f t="shared" si="0"/>
        <v>Pass</v>
      </c>
    </row>
    <row r="19" spans="1:5" x14ac:dyDescent="0.25">
      <c r="A19" t="s">
        <v>31</v>
      </c>
      <c r="B19">
        <v>3672</v>
      </c>
      <c r="C19">
        <v>25</v>
      </c>
      <c r="D19">
        <v>0.7</v>
      </c>
      <c r="E19" t="str">
        <f t="shared" si="0"/>
        <v>Pass</v>
      </c>
    </row>
    <row r="20" spans="1:5" x14ac:dyDescent="0.25">
      <c r="A20" t="s">
        <v>32</v>
      </c>
      <c r="B20">
        <v>1989</v>
      </c>
      <c r="C20">
        <v>25</v>
      </c>
      <c r="D20">
        <v>1.3</v>
      </c>
      <c r="E20" t="str">
        <f t="shared" si="0"/>
        <v>Pass</v>
      </c>
    </row>
    <row r="21" spans="1:5" x14ac:dyDescent="0.25">
      <c r="A21" t="s">
        <v>33</v>
      </c>
      <c r="B21">
        <v>1989</v>
      </c>
      <c r="C21">
        <v>36</v>
      </c>
      <c r="D21">
        <v>1.8</v>
      </c>
      <c r="E21" t="str">
        <f t="shared" si="0"/>
        <v>Pass</v>
      </c>
    </row>
    <row r="22" spans="1:5" x14ac:dyDescent="0.25">
      <c r="A22" t="s">
        <v>34</v>
      </c>
      <c r="B22">
        <v>3672</v>
      </c>
      <c r="C22">
        <v>35</v>
      </c>
      <c r="D22">
        <v>1</v>
      </c>
      <c r="E22" t="str">
        <f t="shared" si="0"/>
        <v>Pass</v>
      </c>
    </row>
    <row r="23" spans="1:5" x14ac:dyDescent="0.25">
      <c r="A23" t="s">
        <v>35</v>
      </c>
      <c r="B23">
        <v>3672</v>
      </c>
      <c r="C23">
        <v>29</v>
      </c>
      <c r="D23">
        <v>0.8</v>
      </c>
      <c r="E23" t="str">
        <f t="shared" si="0"/>
        <v>Pass</v>
      </c>
    </row>
    <row r="24" spans="1:5" x14ac:dyDescent="0.25">
      <c r="A24" t="s">
        <v>36</v>
      </c>
      <c r="B24">
        <v>3672</v>
      </c>
      <c r="C24">
        <v>26</v>
      </c>
      <c r="D24">
        <v>0.7</v>
      </c>
      <c r="E24" t="str">
        <f t="shared" si="0"/>
        <v>Pass</v>
      </c>
    </row>
    <row r="25" spans="1:5" x14ac:dyDescent="0.25">
      <c r="A25" t="s">
        <v>37</v>
      </c>
      <c r="B25">
        <v>3672</v>
      </c>
      <c r="C25">
        <v>14</v>
      </c>
      <c r="D25">
        <v>0.4</v>
      </c>
      <c r="E25" t="str">
        <f t="shared" si="0"/>
        <v>Pass</v>
      </c>
    </row>
    <row r="26" spans="1:5" x14ac:dyDescent="0.25">
      <c r="A26" t="s">
        <v>38</v>
      </c>
      <c r="B26">
        <v>1989</v>
      </c>
      <c r="C26">
        <v>21</v>
      </c>
      <c r="D26">
        <v>1.1000000000000001</v>
      </c>
      <c r="E26" t="str">
        <f t="shared" si="0"/>
        <v>Pass</v>
      </c>
    </row>
    <row r="27" spans="1:5" x14ac:dyDescent="0.25">
      <c r="A27" t="s">
        <v>39</v>
      </c>
      <c r="B27">
        <v>3672</v>
      </c>
      <c r="C27">
        <v>13</v>
      </c>
      <c r="D27">
        <v>0.4</v>
      </c>
      <c r="E27" t="str">
        <f t="shared" si="0"/>
        <v>Pass</v>
      </c>
    </row>
    <row r="28" spans="1:5" x14ac:dyDescent="0.25">
      <c r="A28" t="s">
        <v>40</v>
      </c>
      <c r="B28">
        <v>1989</v>
      </c>
      <c r="C28">
        <v>12</v>
      </c>
      <c r="D28">
        <v>0.6</v>
      </c>
      <c r="E28" t="str">
        <f t="shared" si="0"/>
        <v>Pass</v>
      </c>
    </row>
    <row r="29" spans="1:5" x14ac:dyDescent="0.25">
      <c r="A29" t="s">
        <v>41</v>
      </c>
      <c r="B29">
        <v>1989</v>
      </c>
      <c r="C29">
        <v>14</v>
      </c>
      <c r="D29">
        <v>0.7</v>
      </c>
      <c r="E29" t="str">
        <f t="shared" si="0"/>
        <v>Pass</v>
      </c>
    </row>
    <row r="30" spans="1:5" x14ac:dyDescent="0.25">
      <c r="A30" t="s">
        <v>42</v>
      </c>
      <c r="B30">
        <v>3672</v>
      </c>
      <c r="C30">
        <v>10</v>
      </c>
      <c r="D30">
        <v>0.3</v>
      </c>
      <c r="E30" t="str">
        <f t="shared" si="0"/>
        <v>Pass</v>
      </c>
    </row>
    <row r="31" spans="1:5" x14ac:dyDescent="0.25">
      <c r="A31" t="s">
        <v>43</v>
      </c>
      <c r="B31">
        <v>3672</v>
      </c>
      <c r="C31">
        <v>18</v>
      </c>
      <c r="D31">
        <v>0.5</v>
      </c>
      <c r="E31" t="str">
        <f t="shared" si="0"/>
        <v>Pass</v>
      </c>
    </row>
    <row r="32" spans="1:5" x14ac:dyDescent="0.25">
      <c r="A32" t="s">
        <v>44</v>
      </c>
      <c r="B32">
        <v>3672</v>
      </c>
      <c r="C32">
        <v>25</v>
      </c>
      <c r="D32">
        <v>0.7</v>
      </c>
      <c r="E32" t="str">
        <f t="shared" si="0"/>
        <v>Pass</v>
      </c>
    </row>
    <row r="33" spans="1:5" x14ac:dyDescent="0.25">
      <c r="A33" t="s">
        <v>45</v>
      </c>
      <c r="B33">
        <v>1989</v>
      </c>
      <c r="C33">
        <v>35</v>
      </c>
      <c r="D33">
        <v>1.8</v>
      </c>
      <c r="E33" t="str">
        <f t="shared" si="0"/>
        <v>Pass</v>
      </c>
    </row>
    <row r="34" spans="1:5" x14ac:dyDescent="0.25">
      <c r="A34" t="s">
        <v>46</v>
      </c>
      <c r="B34">
        <v>1989</v>
      </c>
      <c r="C34">
        <v>6</v>
      </c>
      <c r="D34">
        <v>0.3</v>
      </c>
      <c r="E34" t="str">
        <f t="shared" si="0"/>
        <v>Pass</v>
      </c>
    </row>
    <row r="35" spans="1:5" x14ac:dyDescent="0.25">
      <c r="A35" t="s">
        <v>47</v>
      </c>
      <c r="B35">
        <v>3672</v>
      </c>
      <c r="C35">
        <v>35</v>
      </c>
      <c r="D35">
        <v>1</v>
      </c>
      <c r="E35" t="str">
        <f t="shared" si="0"/>
        <v>Pass</v>
      </c>
    </row>
    <row r="36" spans="1:5" x14ac:dyDescent="0.25">
      <c r="A36" t="s">
        <v>48</v>
      </c>
      <c r="B36">
        <v>3672</v>
      </c>
      <c r="C36">
        <v>21</v>
      </c>
      <c r="D36">
        <v>0.6</v>
      </c>
      <c r="E36" t="str">
        <f t="shared" si="0"/>
        <v>Pass</v>
      </c>
    </row>
    <row r="37" spans="1:5" x14ac:dyDescent="0.25">
      <c r="A37" t="s">
        <v>49</v>
      </c>
      <c r="B37">
        <v>1989</v>
      </c>
      <c r="C37">
        <v>31</v>
      </c>
      <c r="D37">
        <v>1.6</v>
      </c>
      <c r="E37" t="str">
        <f t="shared" si="0"/>
        <v>Pass</v>
      </c>
    </row>
    <row r="38" spans="1:5" x14ac:dyDescent="0.25">
      <c r="A38" t="s">
        <v>50</v>
      </c>
      <c r="B38">
        <v>3672</v>
      </c>
      <c r="C38">
        <v>42</v>
      </c>
      <c r="D38">
        <v>1.1000000000000001</v>
      </c>
      <c r="E38" t="str">
        <f t="shared" si="0"/>
        <v>Pass</v>
      </c>
    </row>
    <row r="39" spans="1:5" x14ac:dyDescent="0.25">
      <c r="A39" t="s">
        <v>51</v>
      </c>
      <c r="B39">
        <v>1989</v>
      </c>
      <c r="C39">
        <v>40</v>
      </c>
      <c r="D39">
        <v>2</v>
      </c>
      <c r="E39" t="str">
        <f t="shared" si="0"/>
        <v>Pass</v>
      </c>
    </row>
    <row r="40" spans="1:5" x14ac:dyDescent="0.25">
      <c r="A40" t="s">
        <v>52</v>
      </c>
      <c r="B40">
        <v>3672</v>
      </c>
      <c r="C40">
        <v>27</v>
      </c>
      <c r="D40">
        <v>0.7</v>
      </c>
      <c r="E40" t="str">
        <f t="shared" si="0"/>
        <v>Pass</v>
      </c>
    </row>
    <row r="41" spans="1:5" x14ac:dyDescent="0.25">
      <c r="A41" t="s">
        <v>53</v>
      </c>
      <c r="B41">
        <v>1989</v>
      </c>
      <c r="C41">
        <v>23</v>
      </c>
      <c r="D41">
        <v>1.2</v>
      </c>
      <c r="E41" t="str">
        <f t="shared" si="0"/>
        <v>Pass</v>
      </c>
    </row>
    <row r="42" spans="1:5" x14ac:dyDescent="0.25">
      <c r="A42" t="s">
        <v>54</v>
      </c>
      <c r="B42">
        <v>3672</v>
      </c>
      <c r="C42">
        <v>15</v>
      </c>
      <c r="D42">
        <v>0.4</v>
      </c>
      <c r="E42" t="str">
        <f t="shared" si="0"/>
        <v>Pass</v>
      </c>
    </row>
    <row r="43" spans="1:5" x14ac:dyDescent="0.25">
      <c r="A43" t="s">
        <v>55</v>
      </c>
      <c r="B43">
        <v>3672</v>
      </c>
      <c r="C43">
        <v>29</v>
      </c>
      <c r="D43">
        <v>0.8</v>
      </c>
      <c r="E43" t="str">
        <f t="shared" si="0"/>
        <v>Pass</v>
      </c>
    </row>
    <row r="44" spans="1:5" x14ac:dyDescent="0.25">
      <c r="A44" t="s">
        <v>56</v>
      </c>
      <c r="B44">
        <v>3672</v>
      </c>
      <c r="C44">
        <v>14</v>
      </c>
      <c r="D44">
        <v>0.4</v>
      </c>
      <c r="E44" t="str">
        <f t="shared" si="0"/>
        <v>Pass</v>
      </c>
    </row>
    <row r="45" spans="1:5" x14ac:dyDescent="0.25">
      <c r="A45" t="s">
        <v>57</v>
      </c>
      <c r="B45">
        <v>1989</v>
      </c>
      <c r="C45">
        <v>29</v>
      </c>
      <c r="D45">
        <v>1.5</v>
      </c>
      <c r="E45" t="str">
        <f t="shared" ref="E45:E76" si="1">IF(D45&gt;3,"Fail", "Pass")</f>
        <v>Pass</v>
      </c>
    </row>
    <row r="46" spans="1:5" x14ac:dyDescent="0.25">
      <c r="A46" t="s">
        <v>58</v>
      </c>
      <c r="B46">
        <v>1989</v>
      </c>
      <c r="C46">
        <v>28</v>
      </c>
      <c r="D46">
        <v>1.4</v>
      </c>
      <c r="E46" t="str">
        <f t="shared" si="1"/>
        <v>Pass</v>
      </c>
    </row>
    <row r="47" spans="1:5" x14ac:dyDescent="0.25">
      <c r="A47" t="s">
        <v>59</v>
      </c>
      <c r="B47">
        <v>3672</v>
      </c>
      <c r="C47">
        <v>17</v>
      </c>
      <c r="D47">
        <v>0.5</v>
      </c>
      <c r="E47" t="str">
        <f t="shared" si="1"/>
        <v>Pass</v>
      </c>
    </row>
    <row r="48" spans="1:5" x14ac:dyDescent="0.25">
      <c r="A48" t="s">
        <v>60</v>
      </c>
      <c r="B48">
        <v>1989</v>
      </c>
      <c r="C48">
        <v>27</v>
      </c>
      <c r="D48">
        <v>1.4</v>
      </c>
      <c r="E48" t="str">
        <f t="shared" si="1"/>
        <v>Pass</v>
      </c>
    </row>
    <row r="49" spans="1:5" x14ac:dyDescent="0.25">
      <c r="A49" t="s">
        <v>61</v>
      </c>
      <c r="B49">
        <v>3672</v>
      </c>
      <c r="C49">
        <v>16</v>
      </c>
      <c r="D49">
        <v>0.4</v>
      </c>
      <c r="E49" t="str">
        <f t="shared" si="1"/>
        <v>Pass</v>
      </c>
    </row>
    <row r="50" spans="1:5" x14ac:dyDescent="0.25">
      <c r="A50" t="s">
        <v>62</v>
      </c>
      <c r="B50">
        <v>3672</v>
      </c>
      <c r="C50">
        <v>24</v>
      </c>
      <c r="D50">
        <v>0.7</v>
      </c>
      <c r="E50" t="str">
        <f t="shared" si="1"/>
        <v>Pass</v>
      </c>
    </row>
    <row r="51" spans="1:5" x14ac:dyDescent="0.25">
      <c r="A51" t="s">
        <v>63</v>
      </c>
      <c r="B51">
        <v>3672</v>
      </c>
      <c r="C51">
        <v>25</v>
      </c>
      <c r="D51">
        <v>0.7</v>
      </c>
      <c r="E51" t="str">
        <f t="shared" si="1"/>
        <v>Pass</v>
      </c>
    </row>
    <row r="52" spans="1:5" x14ac:dyDescent="0.25">
      <c r="A52" t="s">
        <v>64</v>
      </c>
      <c r="B52">
        <v>1989</v>
      </c>
      <c r="C52">
        <v>39</v>
      </c>
      <c r="D52">
        <v>2</v>
      </c>
      <c r="E52" t="str">
        <f t="shared" si="1"/>
        <v>Pass</v>
      </c>
    </row>
    <row r="53" spans="1:5" x14ac:dyDescent="0.25">
      <c r="A53" t="s">
        <v>65</v>
      </c>
      <c r="B53">
        <v>3672</v>
      </c>
      <c r="C53">
        <v>25</v>
      </c>
      <c r="D53">
        <v>0.7</v>
      </c>
      <c r="E53" t="str">
        <f t="shared" si="1"/>
        <v>Pass</v>
      </c>
    </row>
    <row r="54" spans="1:5" x14ac:dyDescent="0.25">
      <c r="A54" t="s">
        <v>66</v>
      </c>
      <c r="B54">
        <v>3672</v>
      </c>
      <c r="C54">
        <v>24</v>
      </c>
      <c r="D54">
        <v>0.7</v>
      </c>
      <c r="E54" t="str">
        <f t="shared" si="1"/>
        <v>Pass</v>
      </c>
    </row>
    <row r="55" spans="1:5" x14ac:dyDescent="0.25">
      <c r="A55" t="s">
        <v>67</v>
      </c>
      <c r="B55">
        <v>1989</v>
      </c>
      <c r="C55">
        <v>34</v>
      </c>
      <c r="D55">
        <v>1.7</v>
      </c>
      <c r="E55" t="str">
        <f t="shared" si="1"/>
        <v>Pass</v>
      </c>
    </row>
    <row r="56" spans="1:5" x14ac:dyDescent="0.25">
      <c r="A56" t="s">
        <v>68</v>
      </c>
      <c r="B56">
        <v>1989</v>
      </c>
      <c r="C56">
        <v>44</v>
      </c>
      <c r="D56">
        <v>2.2000000000000002</v>
      </c>
      <c r="E56" t="str">
        <f t="shared" si="1"/>
        <v>Pass</v>
      </c>
    </row>
    <row r="57" spans="1:5" x14ac:dyDescent="0.25">
      <c r="A57" t="s">
        <v>69</v>
      </c>
      <c r="B57">
        <v>3672</v>
      </c>
      <c r="C57">
        <v>29</v>
      </c>
      <c r="D57">
        <v>0.8</v>
      </c>
      <c r="E57" t="str">
        <f t="shared" si="1"/>
        <v>Pass</v>
      </c>
    </row>
    <row r="58" spans="1:5" x14ac:dyDescent="0.25">
      <c r="A58" t="s">
        <v>70</v>
      </c>
      <c r="B58">
        <v>1989</v>
      </c>
      <c r="C58">
        <v>42</v>
      </c>
      <c r="D58">
        <v>2.1</v>
      </c>
      <c r="E58" t="str">
        <f t="shared" si="1"/>
        <v>Pass</v>
      </c>
    </row>
    <row r="59" spans="1:5" x14ac:dyDescent="0.25">
      <c r="A59" t="s">
        <v>71</v>
      </c>
      <c r="B59">
        <v>3672</v>
      </c>
      <c r="C59">
        <v>14</v>
      </c>
      <c r="D59">
        <v>0.4</v>
      </c>
      <c r="E59" t="str">
        <f t="shared" si="1"/>
        <v>Pass</v>
      </c>
    </row>
    <row r="60" spans="1:5" x14ac:dyDescent="0.25">
      <c r="A60" t="s">
        <v>72</v>
      </c>
      <c r="B60">
        <v>3672</v>
      </c>
      <c r="C60">
        <v>12</v>
      </c>
      <c r="D60">
        <v>0.3</v>
      </c>
      <c r="E60" t="str">
        <f t="shared" si="1"/>
        <v>Pass</v>
      </c>
    </row>
    <row r="61" spans="1:5" x14ac:dyDescent="0.25">
      <c r="A61" t="s">
        <v>73</v>
      </c>
      <c r="B61">
        <v>1989</v>
      </c>
      <c r="C61">
        <v>38</v>
      </c>
      <c r="D61">
        <v>1.9</v>
      </c>
      <c r="E61" t="str">
        <f t="shared" si="1"/>
        <v>Pass</v>
      </c>
    </row>
    <row r="62" spans="1:5" x14ac:dyDescent="0.25">
      <c r="A62" t="s">
        <v>74</v>
      </c>
      <c r="B62">
        <v>3672</v>
      </c>
      <c r="C62">
        <v>12</v>
      </c>
      <c r="D62">
        <v>0.3</v>
      </c>
      <c r="E62" t="str">
        <f t="shared" si="1"/>
        <v>Pass</v>
      </c>
    </row>
    <row r="63" spans="1:5" x14ac:dyDescent="0.25">
      <c r="A63" t="s">
        <v>75</v>
      </c>
      <c r="B63">
        <v>3672</v>
      </c>
      <c r="C63">
        <v>14</v>
      </c>
      <c r="D63">
        <v>0.4</v>
      </c>
      <c r="E63" t="str">
        <f t="shared" si="1"/>
        <v>Pass</v>
      </c>
    </row>
    <row r="64" spans="1:5" x14ac:dyDescent="0.25">
      <c r="A64" t="s">
        <v>76</v>
      </c>
      <c r="B64">
        <v>3672</v>
      </c>
      <c r="C64">
        <v>3</v>
      </c>
      <c r="D64">
        <v>0.1</v>
      </c>
      <c r="E64" t="str">
        <f t="shared" si="1"/>
        <v>Pass</v>
      </c>
    </row>
    <row r="65" spans="1:5" x14ac:dyDescent="0.25">
      <c r="A65" t="s">
        <v>77</v>
      </c>
      <c r="B65">
        <v>3672</v>
      </c>
      <c r="C65">
        <v>46</v>
      </c>
      <c r="D65">
        <v>1.3</v>
      </c>
      <c r="E65" t="str">
        <f t="shared" si="1"/>
        <v>Pass</v>
      </c>
    </row>
    <row r="66" spans="1:5" x14ac:dyDescent="0.25">
      <c r="A66" t="s">
        <v>78</v>
      </c>
      <c r="B66">
        <v>3672</v>
      </c>
      <c r="C66">
        <v>29</v>
      </c>
      <c r="D66">
        <v>0.8</v>
      </c>
      <c r="E66" t="str">
        <f t="shared" si="1"/>
        <v>Pass</v>
      </c>
    </row>
    <row r="67" spans="1:5" x14ac:dyDescent="0.25">
      <c r="A67" t="s">
        <v>79</v>
      </c>
      <c r="B67">
        <v>1989</v>
      </c>
      <c r="C67">
        <v>47</v>
      </c>
      <c r="D67">
        <v>2.4</v>
      </c>
      <c r="E67" t="str">
        <f t="shared" si="1"/>
        <v>Pass</v>
      </c>
    </row>
    <row r="68" spans="1:5" x14ac:dyDescent="0.25">
      <c r="A68" t="s">
        <v>80</v>
      </c>
      <c r="B68">
        <v>1989</v>
      </c>
      <c r="C68">
        <v>27</v>
      </c>
      <c r="D68">
        <v>1.4</v>
      </c>
      <c r="E68" t="str">
        <f t="shared" si="1"/>
        <v>Pass</v>
      </c>
    </row>
    <row r="69" spans="1:5" x14ac:dyDescent="0.25">
      <c r="A69" t="s">
        <v>81</v>
      </c>
      <c r="B69">
        <v>3672</v>
      </c>
      <c r="C69">
        <v>27</v>
      </c>
      <c r="D69">
        <v>0.7</v>
      </c>
      <c r="E69" t="str">
        <f t="shared" si="1"/>
        <v>Pass</v>
      </c>
    </row>
    <row r="70" spans="1:5" x14ac:dyDescent="0.25">
      <c r="A70" t="s">
        <v>82</v>
      </c>
      <c r="B70">
        <v>3672</v>
      </c>
      <c r="C70">
        <v>23</v>
      </c>
      <c r="D70">
        <v>0.6</v>
      </c>
      <c r="E70" t="str">
        <f t="shared" si="1"/>
        <v>Pass</v>
      </c>
    </row>
    <row r="71" spans="1:5" x14ac:dyDescent="0.25">
      <c r="A71" t="s">
        <v>83</v>
      </c>
      <c r="B71">
        <v>1989</v>
      </c>
      <c r="C71">
        <v>41</v>
      </c>
      <c r="D71">
        <v>2.1</v>
      </c>
      <c r="E71" t="str">
        <f t="shared" si="1"/>
        <v>Pass</v>
      </c>
    </row>
    <row r="72" spans="1:5" x14ac:dyDescent="0.25">
      <c r="A72" t="s">
        <v>84</v>
      </c>
      <c r="B72">
        <v>1989</v>
      </c>
      <c r="C72">
        <v>43</v>
      </c>
      <c r="D72">
        <v>2.2000000000000002</v>
      </c>
      <c r="E72" t="str">
        <f t="shared" si="1"/>
        <v>Pass</v>
      </c>
    </row>
    <row r="73" spans="1:5" x14ac:dyDescent="0.25">
      <c r="A73" t="s">
        <v>85</v>
      </c>
      <c r="B73">
        <v>3672</v>
      </c>
      <c r="C73">
        <v>31</v>
      </c>
      <c r="D73">
        <v>0.8</v>
      </c>
      <c r="E73" t="str">
        <f t="shared" si="1"/>
        <v>Pass</v>
      </c>
    </row>
    <row r="74" spans="1:5" x14ac:dyDescent="0.25">
      <c r="A74" t="s">
        <v>86</v>
      </c>
      <c r="B74">
        <v>3672</v>
      </c>
      <c r="C74">
        <v>35</v>
      </c>
      <c r="D74">
        <v>1</v>
      </c>
      <c r="E74" t="str">
        <f t="shared" si="1"/>
        <v>Pass</v>
      </c>
    </row>
    <row r="75" spans="1:5" x14ac:dyDescent="0.25">
      <c r="A75" t="s">
        <v>87</v>
      </c>
      <c r="B75">
        <v>1989</v>
      </c>
      <c r="C75">
        <v>39</v>
      </c>
      <c r="D75">
        <v>2</v>
      </c>
      <c r="E75" t="str">
        <f t="shared" si="1"/>
        <v>Pass</v>
      </c>
    </row>
    <row r="76" spans="1:5" x14ac:dyDescent="0.25">
      <c r="A76" t="s">
        <v>88</v>
      </c>
      <c r="B76">
        <v>3672</v>
      </c>
      <c r="C76">
        <v>30</v>
      </c>
      <c r="D76">
        <v>0.8</v>
      </c>
      <c r="E76" t="str">
        <f t="shared" si="1"/>
        <v>Pass</v>
      </c>
    </row>
    <row r="77" spans="1:5" x14ac:dyDescent="0.25">
      <c r="A77" t="s">
        <v>89</v>
      </c>
      <c r="B77">
        <v>3672</v>
      </c>
      <c r="C77">
        <v>30</v>
      </c>
      <c r="D77">
        <v>0.8</v>
      </c>
      <c r="E77" t="str">
        <f t="shared" ref="E77:E108" si="2">IF(D77&gt;3,"Fail", "Pass")</f>
        <v>Pass</v>
      </c>
    </row>
    <row r="78" spans="1:5" x14ac:dyDescent="0.25">
      <c r="A78" t="s">
        <v>90</v>
      </c>
      <c r="B78">
        <v>3672</v>
      </c>
      <c r="C78">
        <v>25</v>
      </c>
      <c r="D78">
        <v>0.7</v>
      </c>
      <c r="E78" t="str">
        <f t="shared" si="2"/>
        <v>Pass</v>
      </c>
    </row>
    <row r="79" spans="1:5" x14ac:dyDescent="0.25">
      <c r="A79" t="s">
        <v>91</v>
      </c>
      <c r="B79">
        <v>1989</v>
      </c>
      <c r="C79">
        <v>30</v>
      </c>
      <c r="D79">
        <v>1.5</v>
      </c>
      <c r="E79" t="str">
        <f t="shared" si="2"/>
        <v>Pass</v>
      </c>
    </row>
    <row r="80" spans="1:5" x14ac:dyDescent="0.25">
      <c r="A80" t="s">
        <v>92</v>
      </c>
      <c r="B80">
        <v>1989</v>
      </c>
      <c r="C80">
        <v>36</v>
      </c>
      <c r="D80">
        <v>1.8</v>
      </c>
      <c r="E80" t="str">
        <f t="shared" si="2"/>
        <v>Pass</v>
      </c>
    </row>
    <row r="81" spans="1:5" x14ac:dyDescent="0.25">
      <c r="A81" t="s">
        <v>93</v>
      </c>
      <c r="B81">
        <v>3672</v>
      </c>
      <c r="C81">
        <v>35</v>
      </c>
      <c r="D81">
        <v>1</v>
      </c>
      <c r="E81" t="str">
        <f t="shared" si="2"/>
        <v>Pass</v>
      </c>
    </row>
    <row r="82" spans="1:5" x14ac:dyDescent="0.25">
      <c r="A82" t="s">
        <v>94</v>
      </c>
      <c r="B82">
        <v>3672</v>
      </c>
      <c r="C82">
        <v>32</v>
      </c>
      <c r="D82">
        <v>0.9</v>
      </c>
      <c r="E82" t="str">
        <f t="shared" si="2"/>
        <v>Pass</v>
      </c>
    </row>
    <row r="83" spans="1:5" x14ac:dyDescent="0.25">
      <c r="A83" t="s">
        <v>95</v>
      </c>
      <c r="B83">
        <v>3672</v>
      </c>
      <c r="C83">
        <v>26</v>
      </c>
      <c r="D83">
        <v>0.7</v>
      </c>
      <c r="E83" t="str">
        <f t="shared" si="2"/>
        <v>Pass</v>
      </c>
    </row>
    <row r="84" spans="1:5" x14ac:dyDescent="0.25">
      <c r="A84" t="s">
        <v>96</v>
      </c>
      <c r="B84">
        <v>3672</v>
      </c>
      <c r="C84">
        <v>14</v>
      </c>
      <c r="D84">
        <v>0.4</v>
      </c>
      <c r="E84" t="str">
        <f t="shared" si="2"/>
        <v>Pass</v>
      </c>
    </row>
    <row r="85" spans="1:5" x14ac:dyDescent="0.25">
      <c r="A85" t="s">
        <v>97</v>
      </c>
      <c r="B85">
        <v>1989</v>
      </c>
      <c r="C85">
        <v>23</v>
      </c>
      <c r="D85">
        <v>1.2</v>
      </c>
      <c r="E85" t="str">
        <f t="shared" si="2"/>
        <v>Pass</v>
      </c>
    </row>
    <row r="86" spans="1:5" x14ac:dyDescent="0.25">
      <c r="A86" t="s">
        <v>98</v>
      </c>
      <c r="B86">
        <v>3672</v>
      </c>
      <c r="C86">
        <v>14</v>
      </c>
      <c r="D86">
        <v>0.4</v>
      </c>
      <c r="E86" t="str">
        <f t="shared" si="2"/>
        <v>Pass</v>
      </c>
    </row>
    <row r="87" spans="1:5" x14ac:dyDescent="0.25">
      <c r="A87" t="s">
        <v>99</v>
      </c>
      <c r="B87">
        <v>1989</v>
      </c>
      <c r="C87">
        <v>14</v>
      </c>
      <c r="D87">
        <v>0.7</v>
      </c>
      <c r="E87" t="str">
        <f t="shared" si="2"/>
        <v>Pass</v>
      </c>
    </row>
    <row r="88" spans="1:5" x14ac:dyDescent="0.25">
      <c r="A88" t="s">
        <v>100</v>
      </c>
      <c r="B88">
        <v>1989</v>
      </c>
      <c r="C88">
        <v>21</v>
      </c>
      <c r="D88">
        <v>1.1000000000000001</v>
      </c>
      <c r="E88" t="str">
        <f t="shared" si="2"/>
        <v>Pass</v>
      </c>
    </row>
    <row r="89" spans="1:5" x14ac:dyDescent="0.25">
      <c r="A89" t="s">
        <v>101</v>
      </c>
      <c r="B89">
        <v>3672</v>
      </c>
      <c r="C89">
        <v>28</v>
      </c>
      <c r="D89">
        <v>0.8</v>
      </c>
      <c r="E89" t="str">
        <f t="shared" si="2"/>
        <v>Pass</v>
      </c>
    </row>
    <row r="90" spans="1:5" x14ac:dyDescent="0.25">
      <c r="A90" t="s">
        <v>102</v>
      </c>
      <c r="B90">
        <v>3672</v>
      </c>
      <c r="C90">
        <v>32</v>
      </c>
      <c r="D90">
        <v>0.9</v>
      </c>
      <c r="E90" t="str">
        <f t="shared" si="2"/>
        <v>Pass</v>
      </c>
    </row>
    <row r="91" spans="1:5" x14ac:dyDescent="0.25">
      <c r="A91" t="s">
        <v>103</v>
      </c>
      <c r="B91">
        <v>3672</v>
      </c>
      <c r="C91">
        <v>22</v>
      </c>
      <c r="D91">
        <v>0.6</v>
      </c>
      <c r="E91" t="str">
        <f t="shared" si="2"/>
        <v>Pass</v>
      </c>
    </row>
    <row r="92" spans="1:5" x14ac:dyDescent="0.25">
      <c r="A92" t="s">
        <v>104</v>
      </c>
      <c r="B92">
        <v>1989</v>
      </c>
      <c r="C92">
        <v>31</v>
      </c>
      <c r="D92">
        <v>1.6</v>
      </c>
      <c r="E92" t="str">
        <f t="shared" si="2"/>
        <v>Pass</v>
      </c>
    </row>
    <row r="93" spans="1:5" x14ac:dyDescent="0.25">
      <c r="A93" t="s">
        <v>105</v>
      </c>
      <c r="B93">
        <v>3672</v>
      </c>
      <c r="C93">
        <v>20</v>
      </c>
      <c r="D93">
        <v>0.5</v>
      </c>
      <c r="E93" t="str">
        <f t="shared" si="2"/>
        <v>Pass</v>
      </c>
    </row>
    <row r="94" spans="1:5" x14ac:dyDescent="0.25">
      <c r="A94" t="s">
        <v>106</v>
      </c>
      <c r="B94">
        <v>1989</v>
      </c>
      <c r="C94">
        <v>27</v>
      </c>
      <c r="D94">
        <v>1.4</v>
      </c>
      <c r="E94" t="str">
        <f t="shared" si="2"/>
        <v>Pass</v>
      </c>
    </row>
    <row r="95" spans="1:5" x14ac:dyDescent="0.25">
      <c r="A95" t="s">
        <v>107</v>
      </c>
      <c r="B95">
        <v>3672</v>
      </c>
      <c r="C95">
        <v>16</v>
      </c>
      <c r="D95">
        <v>0.4</v>
      </c>
      <c r="E95" t="str">
        <f t="shared" si="2"/>
        <v>Pass</v>
      </c>
    </row>
    <row r="96" spans="1:5" x14ac:dyDescent="0.25">
      <c r="A96" t="s">
        <v>108</v>
      </c>
      <c r="B96">
        <v>3672</v>
      </c>
      <c r="C96">
        <v>25</v>
      </c>
      <c r="D96">
        <v>0.7</v>
      </c>
      <c r="E96" t="str">
        <f t="shared" si="2"/>
        <v>Pass</v>
      </c>
    </row>
    <row r="97" spans="1:5" x14ac:dyDescent="0.25">
      <c r="A97" t="s">
        <v>109</v>
      </c>
      <c r="B97">
        <v>3672</v>
      </c>
      <c r="C97">
        <v>26</v>
      </c>
      <c r="D97">
        <v>0.7</v>
      </c>
      <c r="E97" t="str">
        <f t="shared" si="2"/>
        <v>Pass</v>
      </c>
    </row>
    <row r="98" spans="1:5" x14ac:dyDescent="0.25">
      <c r="A98" t="s">
        <v>110</v>
      </c>
      <c r="B98">
        <v>1989</v>
      </c>
      <c r="C98">
        <v>39</v>
      </c>
      <c r="D98">
        <v>2</v>
      </c>
      <c r="E98" t="str">
        <f t="shared" si="2"/>
        <v>Pass</v>
      </c>
    </row>
    <row r="99" spans="1:5" x14ac:dyDescent="0.25">
      <c r="A99" t="s">
        <v>111</v>
      </c>
      <c r="B99">
        <v>3672</v>
      </c>
      <c r="C99">
        <v>23</v>
      </c>
      <c r="D99">
        <v>0.6</v>
      </c>
      <c r="E99" t="str">
        <f t="shared" si="2"/>
        <v>Pass</v>
      </c>
    </row>
    <row r="100" spans="1:5" x14ac:dyDescent="0.25">
      <c r="A100" t="s">
        <v>112</v>
      </c>
      <c r="B100">
        <v>3672</v>
      </c>
      <c r="C100">
        <v>26</v>
      </c>
      <c r="D100">
        <v>0.7</v>
      </c>
      <c r="E100" t="str">
        <f t="shared" si="2"/>
        <v>Pass</v>
      </c>
    </row>
    <row r="101" spans="1:5" x14ac:dyDescent="0.25">
      <c r="A101" t="s">
        <v>113</v>
      </c>
      <c r="B101">
        <v>1989</v>
      </c>
      <c r="C101">
        <v>34</v>
      </c>
      <c r="D101">
        <v>1.7</v>
      </c>
      <c r="E101" t="str">
        <f t="shared" si="2"/>
        <v>Pass</v>
      </c>
    </row>
    <row r="102" spans="1:5" x14ac:dyDescent="0.25">
      <c r="A102" t="s">
        <v>114</v>
      </c>
      <c r="B102">
        <v>1989</v>
      </c>
      <c r="C102">
        <v>44</v>
      </c>
      <c r="D102">
        <v>2.2000000000000002</v>
      </c>
      <c r="E102" t="str">
        <f t="shared" si="2"/>
        <v>Pass</v>
      </c>
    </row>
    <row r="103" spans="1:5" x14ac:dyDescent="0.25">
      <c r="A103" t="s">
        <v>115</v>
      </c>
      <c r="B103">
        <v>3672</v>
      </c>
      <c r="C103">
        <v>30</v>
      </c>
      <c r="D103">
        <v>0.8</v>
      </c>
      <c r="E103" t="str">
        <f t="shared" si="2"/>
        <v>Pass</v>
      </c>
    </row>
    <row r="104" spans="1:5" x14ac:dyDescent="0.25">
      <c r="A104" t="s">
        <v>116</v>
      </c>
      <c r="B104">
        <v>1989</v>
      </c>
      <c r="C104">
        <v>45</v>
      </c>
      <c r="D104">
        <v>2.2999999999999998</v>
      </c>
      <c r="E104" t="str">
        <f t="shared" si="2"/>
        <v>Pass</v>
      </c>
    </row>
    <row r="105" spans="1:5" x14ac:dyDescent="0.25">
      <c r="A105" t="s">
        <v>117</v>
      </c>
      <c r="B105">
        <v>3672</v>
      </c>
      <c r="C105">
        <v>17</v>
      </c>
      <c r="D105">
        <v>0.5</v>
      </c>
      <c r="E105" t="str">
        <f t="shared" si="2"/>
        <v>Pass</v>
      </c>
    </row>
    <row r="106" spans="1:5" x14ac:dyDescent="0.25">
      <c r="A106" t="s">
        <v>118</v>
      </c>
      <c r="B106">
        <v>3672</v>
      </c>
      <c r="C106">
        <v>13</v>
      </c>
      <c r="D106">
        <v>0.4</v>
      </c>
      <c r="E106" t="str">
        <f t="shared" si="2"/>
        <v>Pass</v>
      </c>
    </row>
    <row r="107" spans="1:5" x14ac:dyDescent="0.25">
      <c r="A107" t="s">
        <v>119</v>
      </c>
      <c r="B107">
        <v>1989</v>
      </c>
      <c r="C107">
        <v>39</v>
      </c>
      <c r="D107">
        <v>2</v>
      </c>
      <c r="E107" t="str">
        <f t="shared" si="2"/>
        <v>Pass</v>
      </c>
    </row>
    <row r="108" spans="1:5" x14ac:dyDescent="0.25">
      <c r="A108" t="s">
        <v>120</v>
      </c>
      <c r="B108">
        <v>3672</v>
      </c>
      <c r="C108">
        <v>13</v>
      </c>
      <c r="D108">
        <v>0.4</v>
      </c>
      <c r="E108" t="str">
        <f t="shared" si="2"/>
        <v>Pass</v>
      </c>
    </row>
    <row r="109" spans="1:5" x14ac:dyDescent="0.25">
      <c r="A109" t="s">
        <v>121</v>
      </c>
      <c r="B109">
        <v>3672</v>
      </c>
      <c r="C109">
        <v>15</v>
      </c>
      <c r="D109">
        <v>0.4</v>
      </c>
      <c r="E109" t="str">
        <f t="shared" ref="E109:E140" si="3">IF(D109&gt;3,"Fail", "Pass")</f>
        <v>Pass</v>
      </c>
    </row>
    <row r="110" spans="1:5" x14ac:dyDescent="0.25">
      <c r="A110" t="s">
        <v>122</v>
      </c>
      <c r="B110">
        <v>3672</v>
      </c>
      <c r="C110">
        <v>4</v>
      </c>
      <c r="D110">
        <v>0.1</v>
      </c>
      <c r="E110" t="str">
        <f t="shared" si="3"/>
        <v>Pass</v>
      </c>
    </row>
    <row r="111" spans="1:5" x14ac:dyDescent="0.25">
      <c r="A111" t="s">
        <v>123</v>
      </c>
      <c r="B111">
        <v>3672</v>
      </c>
      <c r="C111">
        <v>47</v>
      </c>
      <c r="D111">
        <v>1.3</v>
      </c>
      <c r="E111" t="str">
        <f t="shared" si="3"/>
        <v>Pass</v>
      </c>
    </row>
    <row r="112" spans="1:5" x14ac:dyDescent="0.25">
      <c r="A112" t="s">
        <v>124</v>
      </c>
      <c r="B112">
        <v>3672</v>
      </c>
      <c r="C112">
        <v>30</v>
      </c>
      <c r="D112">
        <v>0.8</v>
      </c>
      <c r="E112" t="str">
        <f t="shared" si="3"/>
        <v>Pass</v>
      </c>
    </row>
    <row r="113" spans="1:5" x14ac:dyDescent="0.25">
      <c r="A113" t="s">
        <v>125</v>
      </c>
      <c r="B113">
        <v>1989</v>
      </c>
      <c r="C113">
        <v>47</v>
      </c>
      <c r="D113">
        <v>2.4</v>
      </c>
      <c r="E113" t="str">
        <f t="shared" si="3"/>
        <v>Pass</v>
      </c>
    </row>
    <row r="114" spans="1:5" x14ac:dyDescent="0.25">
      <c r="A114" t="s">
        <v>126</v>
      </c>
      <c r="B114">
        <v>1989</v>
      </c>
      <c r="C114">
        <v>29</v>
      </c>
      <c r="D114">
        <v>1.5</v>
      </c>
      <c r="E114" t="str">
        <f t="shared" si="3"/>
        <v>Pass</v>
      </c>
    </row>
    <row r="115" spans="1:5" x14ac:dyDescent="0.25">
      <c r="A115" t="s">
        <v>127</v>
      </c>
      <c r="B115">
        <v>3672</v>
      </c>
      <c r="C115">
        <v>27</v>
      </c>
      <c r="D115">
        <v>0.7</v>
      </c>
      <c r="E115" t="str">
        <f t="shared" si="3"/>
        <v>Pass</v>
      </c>
    </row>
    <row r="116" spans="1:5" x14ac:dyDescent="0.25">
      <c r="A116" t="s">
        <v>128</v>
      </c>
      <c r="B116">
        <v>3672</v>
      </c>
      <c r="C116">
        <v>24</v>
      </c>
      <c r="D116">
        <v>0.7</v>
      </c>
      <c r="E116" t="str">
        <f t="shared" si="3"/>
        <v>Pass</v>
      </c>
    </row>
    <row r="117" spans="1:5" x14ac:dyDescent="0.25">
      <c r="A117" t="s">
        <v>129</v>
      </c>
      <c r="B117">
        <v>1989</v>
      </c>
      <c r="C117">
        <v>41</v>
      </c>
      <c r="D117">
        <v>2.1</v>
      </c>
      <c r="E117" t="str">
        <f t="shared" si="3"/>
        <v>Pass</v>
      </c>
    </row>
    <row r="118" spans="1:5" x14ac:dyDescent="0.25">
      <c r="A118" t="s">
        <v>130</v>
      </c>
      <c r="B118">
        <v>1989</v>
      </c>
      <c r="C118">
        <v>43</v>
      </c>
      <c r="D118">
        <v>2.2000000000000002</v>
      </c>
      <c r="E118" t="str">
        <f t="shared" si="3"/>
        <v>Pass</v>
      </c>
    </row>
    <row r="119" spans="1:5" x14ac:dyDescent="0.25">
      <c r="A119" t="s">
        <v>131</v>
      </c>
      <c r="B119">
        <v>1989</v>
      </c>
      <c r="C119">
        <v>51</v>
      </c>
      <c r="D119">
        <v>2.6</v>
      </c>
      <c r="E119" t="str">
        <f t="shared" si="3"/>
        <v>Pass</v>
      </c>
    </row>
    <row r="120" spans="1:5" x14ac:dyDescent="0.25">
      <c r="A120" t="s">
        <v>132</v>
      </c>
      <c r="B120">
        <v>3672</v>
      </c>
      <c r="C120">
        <v>31</v>
      </c>
      <c r="D120">
        <v>0.8</v>
      </c>
      <c r="E120" t="str">
        <f t="shared" si="3"/>
        <v>Pass</v>
      </c>
    </row>
    <row r="121" spans="1:5" x14ac:dyDescent="0.25">
      <c r="A121" t="s">
        <v>133</v>
      </c>
      <c r="B121">
        <v>1989</v>
      </c>
      <c r="C121">
        <v>50</v>
      </c>
      <c r="D121">
        <v>2.5</v>
      </c>
      <c r="E121" t="str">
        <f t="shared" si="3"/>
        <v>Pass</v>
      </c>
    </row>
    <row r="122" spans="1:5" x14ac:dyDescent="0.25">
      <c r="A122" t="s">
        <v>134</v>
      </c>
      <c r="B122">
        <v>3672</v>
      </c>
      <c r="C122">
        <v>23</v>
      </c>
      <c r="D122">
        <v>0.6</v>
      </c>
      <c r="E122" t="str">
        <f t="shared" si="3"/>
        <v>Pass</v>
      </c>
    </row>
    <row r="123" spans="1:5" x14ac:dyDescent="0.25">
      <c r="A123" t="s">
        <v>135</v>
      </c>
      <c r="B123">
        <v>3672</v>
      </c>
      <c r="C123">
        <v>16</v>
      </c>
      <c r="D123">
        <v>0.4</v>
      </c>
      <c r="E123" t="str">
        <f t="shared" si="3"/>
        <v>Pass</v>
      </c>
    </row>
    <row r="124" spans="1:5" x14ac:dyDescent="0.25">
      <c r="A124" t="s">
        <v>136</v>
      </c>
      <c r="B124">
        <v>1989</v>
      </c>
      <c r="C124">
        <v>43</v>
      </c>
      <c r="D124">
        <v>2.2000000000000002</v>
      </c>
      <c r="E124" t="str">
        <f t="shared" si="3"/>
        <v>Pass</v>
      </c>
    </row>
    <row r="125" spans="1:5" x14ac:dyDescent="0.25">
      <c r="A125" t="s">
        <v>137</v>
      </c>
      <c r="B125">
        <v>3672</v>
      </c>
      <c r="C125">
        <v>15</v>
      </c>
      <c r="D125">
        <v>0.4</v>
      </c>
      <c r="E125" t="str">
        <f t="shared" si="3"/>
        <v>Pass</v>
      </c>
    </row>
    <row r="126" spans="1:5" x14ac:dyDescent="0.25">
      <c r="A126" t="s">
        <v>138</v>
      </c>
      <c r="B126">
        <v>3672</v>
      </c>
      <c r="C126">
        <v>21</v>
      </c>
      <c r="D126">
        <v>0.6</v>
      </c>
      <c r="E126" t="str">
        <f t="shared" si="3"/>
        <v>Pass</v>
      </c>
    </row>
    <row r="127" spans="1:5" x14ac:dyDescent="0.25">
      <c r="A127" t="s">
        <v>139</v>
      </c>
      <c r="B127">
        <v>3672</v>
      </c>
      <c r="C127">
        <v>5</v>
      </c>
      <c r="D127">
        <v>0.1</v>
      </c>
      <c r="E127" t="str">
        <f t="shared" si="3"/>
        <v>Pass</v>
      </c>
    </row>
    <row r="128" spans="1:5" x14ac:dyDescent="0.25">
      <c r="A128" t="s">
        <v>140</v>
      </c>
      <c r="B128">
        <v>3672</v>
      </c>
      <c r="C128">
        <v>53</v>
      </c>
      <c r="D128">
        <v>1.4</v>
      </c>
      <c r="E128" t="str">
        <f t="shared" si="3"/>
        <v>Pass</v>
      </c>
    </row>
    <row r="129" spans="1:5" x14ac:dyDescent="0.25">
      <c r="A129" t="s">
        <v>141</v>
      </c>
      <c r="B129">
        <v>3672</v>
      </c>
      <c r="C129">
        <v>33</v>
      </c>
      <c r="D129">
        <v>0.9</v>
      </c>
      <c r="E129" t="str">
        <f t="shared" si="3"/>
        <v>Pass</v>
      </c>
    </row>
    <row r="130" spans="1:5" x14ac:dyDescent="0.25">
      <c r="A130" t="s">
        <v>142</v>
      </c>
      <c r="B130">
        <v>1989</v>
      </c>
      <c r="C130">
        <v>48</v>
      </c>
      <c r="D130">
        <v>2.4</v>
      </c>
      <c r="E130" t="str">
        <f t="shared" si="3"/>
        <v>Pass</v>
      </c>
    </row>
    <row r="131" spans="1:5" x14ac:dyDescent="0.25">
      <c r="A131" t="s">
        <v>143</v>
      </c>
      <c r="B131">
        <v>1989</v>
      </c>
      <c r="C131">
        <v>30</v>
      </c>
      <c r="D131">
        <v>1.5</v>
      </c>
      <c r="E131" t="str">
        <f t="shared" si="3"/>
        <v>Pass</v>
      </c>
    </row>
    <row r="132" spans="1:5" x14ac:dyDescent="0.25">
      <c r="A132" t="s">
        <v>144</v>
      </c>
      <c r="B132">
        <v>3672</v>
      </c>
      <c r="C132">
        <v>28</v>
      </c>
      <c r="D132">
        <v>0.8</v>
      </c>
      <c r="E132" t="str">
        <f t="shared" si="3"/>
        <v>Pass</v>
      </c>
    </row>
    <row r="133" spans="1:5" x14ac:dyDescent="0.25">
      <c r="A133" t="s">
        <v>145</v>
      </c>
      <c r="B133">
        <v>3672</v>
      </c>
      <c r="C133">
        <v>27</v>
      </c>
      <c r="D133">
        <v>0.7</v>
      </c>
      <c r="E133" t="str">
        <f t="shared" si="3"/>
        <v>Pass</v>
      </c>
    </row>
    <row r="134" spans="1:5" x14ac:dyDescent="0.25">
      <c r="A134" t="s">
        <v>146</v>
      </c>
      <c r="B134">
        <v>1989</v>
      </c>
      <c r="C134">
        <v>42</v>
      </c>
      <c r="D134">
        <v>2.1</v>
      </c>
      <c r="E134" t="str">
        <f t="shared" si="3"/>
        <v>Pass</v>
      </c>
    </row>
    <row r="135" spans="1:5" x14ac:dyDescent="0.25">
      <c r="A135" t="s">
        <v>147</v>
      </c>
      <c r="B135">
        <v>3672</v>
      </c>
      <c r="C135">
        <v>26</v>
      </c>
      <c r="D135">
        <v>0.7</v>
      </c>
      <c r="E135" t="str">
        <f t="shared" si="3"/>
        <v>Pass</v>
      </c>
    </row>
    <row r="136" spans="1:5" x14ac:dyDescent="0.25">
      <c r="A136" t="s">
        <v>148</v>
      </c>
      <c r="B136">
        <v>3672</v>
      </c>
      <c r="C136">
        <v>27</v>
      </c>
      <c r="D136">
        <v>0.7</v>
      </c>
      <c r="E136" t="str">
        <f t="shared" si="3"/>
        <v>Pass</v>
      </c>
    </row>
    <row r="137" spans="1:5" x14ac:dyDescent="0.25">
      <c r="A137" t="s">
        <v>149</v>
      </c>
      <c r="B137">
        <v>1989</v>
      </c>
      <c r="C137">
        <v>29</v>
      </c>
      <c r="D137">
        <v>1.5</v>
      </c>
      <c r="E137" t="str">
        <f t="shared" si="3"/>
        <v>Pass</v>
      </c>
    </row>
    <row r="138" spans="1:5" x14ac:dyDescent="0.25">
      <c r="A138" t="s">
        <v>150</v>
      </c>
      <c r="B138">
        <v>3672</v>
      </c>
      <c r="C138">
        <v>33</v>
      </c>
      <c r="D138">
        <v>0.9</v>
      </c>
      <c r="E138" t="str">
        <f t="shared" si="3"/>
        <v>Pass</v>
      </c>
    </row>
    <row r="139" spans="1:5" x14ac:dyDescent="0.25">
      <c r="A139" t="s">
        <v>151</v>
      </c>
      <c r="B139">
        <v>3672</v>
      </c>
      <c r="C139">
        <v>29</v>
      </c>
      <c r="D139">
        <v>0.8</v>
      </c>
      <c r="E139" t="str">
        <f t="shared" si="3"/>
        <v>Pass</v>
      </c>
    </row>
    <row r="140" spans="1:5" x14ac:dyDescent="0.25">
      <c r="A140" t="s">
        <v>152</v>
      </c>
      <c r="B140">
        <v>1989</v>
      </c>
      <c r="C140">
        <v>41</v>
      </c>
      <c r="D140">
        <v>2.1</v>
      </c>
      <c r="E140" t="str">
        <f t="shared" si="3"/>
        <v>Pass</v>
      </c>
    </row>
    <row r="141" spans="1:5" x14ac:dyDescent="0.25">
      <c r="A141" t="s">
        <v>153</v>
      </c>
      <c r="B141">
        <v>3672</v>
      </c>
      <c r="C141">
        <v>27</v>
      </c>
      <c r="D141">
        <v>0.7</v>
      </c>
      <c r="E141" t="str">
        <f t="shared" ref="E141:E172" si="4">IF(D141&gt;3,"Fail", "Pass")</f>
        <v>Pass</v>
      </c>
    </row>
    <row r="142" spans="1:5" x14ac:dyDescent="0.25">
      <c r="A142" t="s">
        <v>154</v>
      </c>
      <c r="B142">
        <v>1989</v>
      </c>
      <c r="C142">
        <v>24</v>
      </c>
      <c r="D142">
        <v>1.2</v>
      </c>
      <c r="E142" t="str">
        <f t="shared" si="4"/>
        <v>Pass</v>
      </c>
    </row>
    <row r="143" spans="1:5" x14ac:dyDescent="0.25">
      <c r="A143" t="s">
        <v>155</v>
      </c>
      <c r="B143">
        <v>3672</v>
      </c>
      <c r="C143">
        <v>33</v>
      </c>
      <c r="D143">
        <v>0.9</v>
      </c>
      <c r="E143" t="str">
        <f t="shared" si="4"/>
        <v>Pass</v>
      </c>
    </row>
    <row r="144" spans="1:5" x14ac:dyDescent="0.25">
      <c r="A144" t="s">
        <v>156</v>
      </c>
      <c r="B144">
        <v>3672</v>
      </c>
      <c r="C144">
        <v>27</v>
      </c>
      <c r="D144">
        <v>0.7</v>
      </c>
      <c r="E144" t="str">
        <f t="shared" si="4"/>
        <v>Pass</v>
      </c>
    </row>
    <row r="145" spans="1:5" x14ac:dyDescent="0.25">
      <c r="A145" t="s">
        <v>157</v>
      </c>
      <c r="B145">
        <v>1989</v>
      </c>
      <c r="C145">
        <v>45</v>
      </c>
      <c r="D145">
        <v>2.2999999999999998</v>
      </c>
      <c r="E145" t="str">
        <f t="shared" si="4"/>
        <v>Pass</v>
      </c>
    </row>
    <row r="146" spans="1:5" x14ac:dyDescent="0.25">
      <c r="A146" t="s">
        <v>158</v>
      </c>
      <c r="B146">
        <v>3672</v>
      </c>
      <c r="C146">
        <v>29</v>
      </c>
      <c r="D146">
        <v>0.8</v>
      </c>
      <c r="E146" t="str">
        <f t="shared" si="4"/>
        <v>Pass</v>
      </c>
    </row>
    <row r="147" spans="1:5" x14ac:dyDescent="0.25">
      <c r="A147" t="s">
        <v>159</v>
      </c>
      <c r="B147">
        <v>3672</v>
      </c>
      <c r="C147">
        <v>34</v>
      </c>
      <c r="D147">
        <v>0.9</v>
      </c>
      <c r="E147" t="str">
        <f t="shared" si="4"/>
        <v>Pass</v>
      </c>
    </row>
    <row r="148" spans="1:5" x14ac:dyDescent="0.25">
      <c r="A148" t="s">
        <v>160</v>
      </c>
      <c r="B148">
        <v>1989</v>
      </c>
      <c r="C148">
        <v>42</v>
      </c>
      <c r="D148">
        <v>2.1</v>
      </c>
      <c r="E148" t="str">
        <f t="shared" si="4"/>
        <v>Pass</v>
      </c>
    </row>
    <row r="149" spans="1:5" x14ac:dyDescent="0.25">
      <c r="A149" t="s">
        <v>161</v>
      </c>
      <c r="B149">
        <v>3672</v>
      </c>
      <c r="C149">
        <v>28</v>
      </c>
      <c r="D149">
        <v>0.8</v>
      </c>
      <c r="E149" t="str">
        <f t="shared" si="4"/>
        <v>Pass</v>
      </c>
    </row>
    <row r="150" spans="1:5" x14ac:dyDescent="0.25">
      <c r="A150" t="s">
        <v>162</v>
      </c>
      <c r="B150">
        <v>1989</v>
      </c>
      <c r="C150">
        <v>38</v>
      </c>
      <c r="D150">
        <v>1.9</v>
      </c>
      <c r="E150" t="str">
        <f t="shared" si="4"/>
        <v>Pass</v>
      </c>
    </row>
    <row r="151" spans="1:5" x14ac:dyDescent="0.25">
      <c r="A151" t="s">
        <v>163</v>
      </c>
      <c r="B151">
        <v>3672</v>
      </c>
      <c r="C151">
        <v>27</v>
      </c>
      <c r="D151">
        <v>0.7</v>
      </c>
      <c r="E151" t="str">
        <f t="shared" si="4"/>
        <v>Pass</v>
      </c>
    </row>
    <row r="152" spans="1:5" x14ac:dyDescent="0.25">
      <c r="A152" t="s">
        <v>164</v>
      </c>
      <c r="B152">
        <v>3672</v>
      </c>
      <c r="C152">
        <v>28</v>
      </c>
      <c r="D152">
        <v>0.8</v>
      </c>
      <c r="E152" t="str">
        <f t="shared" si="4"/>
        <v>Pass</v>
      </c>
    </row>
  </sheetData>
  <conditionalFormatting sqref="D11:E100">
    <cfRule type="cellIs" dxfId="16" priority="1" operator="equal">
      <formula>"Pass"</formula>
    </cfRule>
    <cfRule type="cellIs" dxfId="15" priority="2" operator="equal">
      <formula>"Fail"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152"/>
  <sheetViews>
    <sheetView workbookViewId="0"/>
  </sheetViews>
  <sheetFormatPr defaultRowHeight="15" x14ac:dyDescent="0.25"/>
  <cols>
    <col min="1" max="5" width="26.7109375" customWidth="1"/>
  </cols>
  <sheetData>
    <row r="2" spans="1:5" x14ac:dyDescent="0.25">
      <c r="C2" s="1" t="s">
        <v>12</v>
      </c>
    </row>
    <row r="6" spans="1:5" x14ac:dyDescent="0.25">
      <c r="A6" t="s">
        <v>13</v>
      </c>
    </row>
    <row r="7" spans="1:5" x14ac:dyDescent="0.25">
      <c r="A7" t="s">
        <v>14</v>
      </c>
    </row>
    <row r="12" spans="1:5" x14ac:dyDescent="0.25">
      <c r="A12" s="1" t="s">
        <v>19</v>
      </c>
      <c r="B12" s="1" t="s">
        <v>20</v>
      </c>
      <c r="C12" s="1" t="s">
        <v>21</v>
      </c>
      <c r="D12" s="1" t="s">
        <v>22</v>
      </c>
      <c r="E12" s="1" t="s">
        <v>23</v>
      </c>
    </row>
    <row r="13" spans="1:5" x14ac:dyDescent="0.25">
      <c r="A13" t="s">
        <v>24</v>
      </c>
      <c r="B13" t="s">
        <v>25</v>
      </c>
      <c r="C13" t="s">
        <v>25</v>
      </c>
      <c r="D13" t="str">
        <f t="shared" ref="D13:D44" si="0">IF(B13="NA","NA",SUM(B13:C13))</f>
        <v>NA</v>
      </c>
      <c r="E13" t="str">
        <f t="shared" ref="E13:E44" si="1">IF(D13="NA","NA",IF(D13&gt;32,"Fail","Pass"))</f>
        <v>NA</v>
      </c>
    </row>
    <row r="14" spans="1:5" x14ac:dyDescent="0.25">
      <c r="A14" t="s">
        <v>26</v>
      </c>
      <c r="B14">
        <v>8</v>
      </c>
      <c r="C14">
        <v>3</v>
      </c>
      <c r="D14">
        <f t="shared" si="0"/>
        <v>11</v>
      </c>
      <c r="E14" t="str">
        <f t="shared" si="1"/>
        <v>Pass</v>
      </c>
    </row>
    <row r="15" spans="1:5" x14ac:dyDescent="0.25">
      <c r="A15" t="s">
        <v>27</v>
      </c>
      <c r="B15">
        <v>7</v>
      </c>
      <c r="C15">
        <v>2</v>
      </c>
      <c r="D15">
        <f t="shared" si="0"/>
        <v>9</v>
      </c>
      <c r="E15" t="str">
        <f t="shared" si="1"/>
        <v>Pass</v>
      </c>
    </row>
    <row r="16" spans="1:5" x14ac:dyDescent="0.25">
      <c r="A16" t="s">
        <v>28</v>
      </c>
      <c r="B16" t="s">
        <v>25</v>
      </c>
      <c r="C16" t="s">
        <v>25</v>
      </c>
      <c r="D16" t="str">
        <f t="shared" si="0"/>
        <v>NA</v>
      </c>
      <c r="E16" t="str">
        <f t="shared" si="1"/>
        <v>NA</v>
      </c>
    </row>
    <row r="17" spans="1:5" x14ac:dyDescent="0.25">
      <c r="A17" t="s">
        <v>29</v>
      </c>
      <c r="B17">
        <v>7</v>
      </c>
      <c r="C17">
        <v>2</v>
      </c>
      <c r="D17">
        <f t="shared" si="0"/>
        <v>9</v>
      </c>
      <c r="E17" t="str">
        <f t="shared" si="1"/>
        <v>Pass</v>
      </c>
    </row>
    <row r="18" spans="1:5" x14ac:dyDescent="0.25">
      <c r="A18" t="s">
        <v>30</v>
      </c>
      <c r="B18">
        <v>12</v>
      </c>
      <c r="C18">
        <v>5</v>
      </c>
      <c r="D18">
        <f t="shared" si="0"/>
        <v>17</v>
      </c>
      <c r="E18" t="str">
        <f t="shared" si="1"/>
        <v>Pass</v>
      </c>
    </row>
    <row r="19" spans="1:5" x14ac:dyDescent="0.25">
      <c r="A19" t="s">
        <v>31</v>
      </c>
      <c r="B19">
        <v>4</v>
      </c>
      <c r="C19">
        <v>1</v>
      </c>
      <c r="D19">
        <f t="shared" si="0"/>
        <v>5</v>
      </c>
      <c r="E19" t="str">
        <f t="shared" si="1"/>
        <v>Pass</v>
      </c>
    </row>
    <row r="20" spans="1:5" x14ac:dyDescent="0.25">
      <c r="A20" t="s">
        <v>32</v>
      </c>
      <c r="B20" t="s">
        <v>25</v>
      </c>
      <c r="C20" t="s">
        <v>25</v>
      </c>
      <c r="D20" t="str">
        <f t="shared" si="0"/>
        <v>NA</v>
      </c>
      <c r="E20" t="str">
        <f t="shared" si="1"/>
        <v>NA</v>
      </c>
    </row>
    <row r="21" spans="1:5" x14ac:dyDescent="0.25">
      <c r="A21" t="s">
        <v>33</v>
      </c>
      <c r="B21" t="s">
        <v>25</v>
      </c>
      <c r="C21" t="s">
        <v>25</v>
      </c>
      <c r="D21" t="str">
        <f t="shared" si="0"/>
        <v>NA</v>
      </c>
      <c r="E21" t="str">
        <f t="shared" si="1"/>
        <v>NA</v>
      </c>
    </row>
    <row r="22" spans="1:5" x14ac:dyDescent="0.25">
      <c r="A22" t="s">
        <v>34</v>
      </c>
      <c r="B22">
        <v>15</v>
      </c>
      <c r="C22">
        <v>15</v>
      </c>
      <c r="D22">
        <f t="shared" si="0"/>
        <v>30</v>
      </c>
      <c r="E22" t="str">
        <f t="shared" si="1"/>
        <v>Pass</v>
      </c>
    </row>
    <row r="23" spans="1:5" x14ac:dyDescent="0.25">
      <c r="A23" t="s">
        <v>35</v>
      </c>
      <c r="B23">
        <v>7</v>
      </c>
      <c r="C23">
        <v>2</v>
      </c>
      <c r="D23">
        <f t="shared" si="0"/>
        <v>9</v>
      </c>
      <c r="E23" t="str">
        <f t="shared" si="1"/>
        <v>Pass</v>
      </c>
    </row>
    <row r="24" spans="1:5" x14ac:dyDescent="0.25">
      <c r="A24" t="s">
        <v>36</v>
      </c>
      <c r="B24">
        <v>4</v>
      </c>
      <c r="C24">
        <v>1</v>
      </c>
      <c r="D24">
        <f t="shared" si="0"/>
        <v>5</v>
      </c>
      <c r="E24" t="str">
        <f t="shared" si="1"/>
        <v>Pass</v>
      </c>
    </row>
    <row r="25" spans="1:5" x14ac:dyDescent="0.25">
      <c r="A25" t="s">
        <v>37</v>
      </c>
      <c r="B25">
        <v>3</v>
      </c>
      <c r="C25">
        <v>0</v>
      </c>
      <c r="D25">
        <f t="shared" si="0"/>
        <v>3</v>
      </c>
      <c r="E25" t="str">
        <f t="shared" si="1"/>
        <v>Pass</v>
      </c>
    </row>
    <row r="26" spans="1:5" x14ac:dyDescent="0.25">
      <c r="A26" t="s">
        <v>38</v>
      </c>
      <c r="B26" t="s">
        <v>25</v>
      </c>
      <c r="C26" t="s">
        <v>25</v>
      </c>
      <c r="D26" t="str">
        <f t="shared" si="0"/>
        <v>NA</v>
      </c>
      <c r="E26" t="str">
        <f t="shared" si="1"/>
        <v>NA</v>
      </c>
    </row>
    <row r="27" spans="1:5" x14ac:dyDescent="0.25">
      <c r="A27" t="s">
        <v>39</v>
      </c>
      <c r="B27">
        <v>3</v>
      </c>
      <c r="C27">
        <v>0</v>
      </c>
      <c r="D27">
        <f t="shared" si="0"/>
        <v>3</v>
      </c>
      <c r="E27" t="str">
        <f t="shared" si="1"/>
        <v>Pass</v>
      </c>
    </row>
    <row r="28" spans="1:5" x14ac:dyDescent="0.25">
      <c r="A28" t="s">
        <v>40</v>
      </c>
      <c r="B28" t="s">
        <v>25</v>
      </c>
      <c r="C28" t="s">
        <v>25</v>
      </c>
      <c r="D28" t="str">
        <f t="shared" si="0"/>
        <v>NA</v>
      </c>
      <c r="E28" t="str">
        <f t="shared" si="1"/>
        <v>NA</v>
      </c>
    </row>
    <row r="29" spans="1:5" x14ac:dyDescent="0.25">
      <c r="A29" t="s">
        <v>41</v>
      </c>
      <c r="B29" t="s">
        <v>25</v>
      </c>
      <c r="C29" t="s">
        <v>25</v>
      </c>
      <c r="D29" t="str">
        <f t="shared" si="0"/>
        <v>NA</v>
      </c>
      <c r="E29" t="str">
        <f t="shared" si="1"/>
        <v>NA</v>
      </c>
    </row>
    <row r="30" spans="1:5" x14ac:dyDescent="0.25">
      <c r="A30" t="s">
        <v>42</v>
      </c>
      <c r="B30">
        <v>3</v>
      </c>
      <c r="C30">
        <v>0</v>
      </c>
      <c r="D30">
        <f t="shared" si="0"/>
        <v>3</v>
      </c>
      <c r="E30" t="str">
        <f t="shared" si="1"/>
        <v>Pass</v>
      </c>
    </row>
    <row r="31" spans="1:5" x14ac:dyDescent="0.25">
      <c r="A31" t="s">
        <v>43</v>
      </c>
      <c r="B31">
        <v>4</v>
      </c>
      <c r="C31">
        <v>0</v>
      </c>
      <c r="D31">
        <f t="shared" si="0"/>
        <v>4</v>
      </c>
      <c r="E31" t="str">
        <f t="shared" si="1"/>
        <v>Pass</v>
      </c>
    </row>
    <row r="32" spans="1:5" x14ac:dyDescent="0.25">
      <c r="A32" t="s">
        <v>44</v>
      </c>
      <c r="B32">
        <v>4</v>
      </c>
      <c r="C32">
        <v>1</v>
      </c>
      <c r="D32">
        <f t="shared" si="0"/>
        <v>5</v>
      </c>
      <c r="E32" t="str">
        <f t="shared" si="1"/>
        <v>Pass</v>
      </c>
    </row>
    <row r="33" spans="1:5" x14ac:dyDescent="0.25">
      <c r="A33" t="s">
        <v>45</v>
      </c>
      <c r="B33" t="s">
        <v>25</v>
      </c>
      <c r="C33" t="s">
        <v>25</v>
      </c>
      <c r="D33" t="str">
        <f t="shared" si="0"/>
        <v>NA</v>
      </c>
      <c r="E33" t="str">
        <f t="shared" si="1"/>
        <v>NA</v>
      </c>
    </row>
    <row r="34" spans="1:5" x14ac:dyDescent="0.25">
      <c r="A34" t="s">
        <v>46</v>
      </c>
      <c r="B34" t="s">
        <v>25</v>
      </c>
      <c r="C34" t="s">
        <v>25</v>
      </c>
      <c r="D34" t="str">
        <f t="shared" si="0"/>
        <v>NA</v>
      </c>
      <c r="E34" t="str">
        <f t="shared" si="1"/>
        <v>NA</v>
      </c>
    </row>
    <row r="35" spans="1:5" x14ac:dyDescent="0.25">
      <c r="A35" t="s">
        <v>47</v>
      </c>
      <c r="B35">
        <v>4</v>
      </c>
      <c r="C35">
        <v>0</v>
      </c>
      <c r="D35">
        <f t="shared" si="0"/>
        <v>4</v>
      </c>
      <c r="E35" t="str">
        <f t="shared" si="1"/>
        <v>Pass</v>
      </c>
    </row>
    <row r="36" spans="1:5" x14ac:dyDescent="0.25">
      <c r="A36" t="s">
        <v>48</v>
      </c>
      <c r="B36">
        <v>4</v>
      </c>
      <c r="C36">
        <v>0</v>
      </c>
      <c r="D36">
        <f t="shared" si="0"/>
        <v>4</v>
      </c>
      <c r="E36" t="str">
        <f t="shared" si="1"/>
        <v>Pass</v>
      </c>
    </row>
    <row r="37" spans="1:5" x14ac:dyDescent="0.25">
      <c r="A37" t="s">
        <v>49</v>
      </c>
      <c r="B37" t="s">
        <v>25</v>
      </c>
      <c r="C37" t="s">
        <v>25</v>
      </c>
      <c r="D37" t="str">
        <f t="shared" si="0"/>
        <v>NA</v>
      </c>
      <c r="E37" t="str">
        <f t="shared" si="1"/>
        <v>NA</v>
      </c>
    </row>
    <row r="38" spans="1:5" x14ac:dyDescent="0.25">
      <c r="A38" t="s">
        <v>50</v>
      </c>
      <c r="B38">
        <v>7</v>
      </c>
      <c r="C38">
        <v>6</v>
      </c>
      <c r="D38">
        <f t="shared" si="0"/>
        <v>13</v>
      </c>
      <c r="E38" t="str">
        <f t="shared" si="1"/>
        <v>Pass</v>
      </c>
    </row>
    <row r="39" spans="1:5" x14ac:dyDescent="0.25">
      <c r="A39" t="s">
        <v>51</v>
      </c>
      <c r="B39" t="s">
        <v>25</v>
      </c>
      <c r="C39" t="s">
        <v>25</v>
      </c>
      <c r="D39" t="str">
        <f t="shared" si="0"/>
        <v>NA</v>
      </c>
      <c r="E39" t="str">
        <f t="shared" si="1"/>
        <v>NA</v>
      </c>
    </row>
    <row r="40" spans="1:5" x14ac:dyDescent="0.25">
      <c r="A40" t="s">
        <v>52</v>
      </c>
      <c r="B40">
        <v>4</v>
      </c>
      <c r="C40">
        <v>0</v>
      </c>
      <c r="D40">
        <f t="shared" si="0"/>
        <v>4</v>
      </c>
      <c r="E40" t="str">
        <f t="shared" si="1"/>
        <v>Pass</v>
      </c>
    </row>
    <row r="41" spans="1:5" x14ac:dyDescent="0.25">
      <c r="A41" t="s">
        <v>53</v>
      </c>
      <c r="B41" t="s">
        <v>25</v>
      </c>
      <c r="C41" t="s">
        <v>25</v>
      </c>
      <c r="D41" t="str">
        <f t="shared" si="0"/>
        <v>NA</v>
      </c>
      <c r="E41" t="str">
        <f t="shared" si="1"/>
        <v>NA</v>
      </c>
    </row>
    <row r="42" spans="1:5" x14ac:dyDescent="0.25">
      <c r="A42" t="s">
        <v>54</v>
      </c>
      <c r="B42">
        <v>4</v>
      </c>
      <c r="C42">
        <v>0</v>
      </c>
      <c r="D42">
        <f t="shared" si="0"/>
        <v>4</v>
      </c>
      <c r="E42" t="str">
        <f t="shared" si="1"/>
        <v>Pass</v>
      </c>
    </row>
    <row r="43" spans="1:5" x14ac:dyDescent="0.25">
      <c r="A43" t="s">
        <v>55</v>
      </c>
      <c r="B43">
        <v>12</v>
      </c>
      <c r="C43">
        <v>8</v>
      </c>
      <c r="D43">
        <f t="shared" si="0"/>
        <v>20</v>
      </c>
      <c r="E43" t="str">
        <f t="shared" si="1"/>
        <v>Pass</v>
      </c>
    </row>
    <row r="44" spans="1:5" x14ac:dyDescent="0.25">
      <c r="A44" t="s">
        <v>56</v>
      </c>
      <c r="B44">
        <v>5</v>
      </c>
      <c r="C44">
        <v>1</v>
      </c>
      <c r="D44">
        <f t="shared" si="0"/>
        <v>6</v>
      </c>
      <c r="E44" t="str">
        <f t="shared" si="1"/>
        <v>Pass</v>
      </c>
    </row>
    <row r="45" spans="1:5" x14ac:dyDescent="0.25">
      <c r="A45" t="s">
        <v>57</v>
      </c>
      <c r="B45" t="s">
        <v>25</v>
      </c>
      <c r="C45" t="s">
        <v>25</v>
      </c>
      <c r="D45" t="str">
        <f t="shared" ref="D45:D76" si="2">IF(B45="NA","NA",SUM(B45:C45))</f>
        <v>NA</v>
      </c>
      <c r="E45" t="str">
        <f t="shared" ref="E45:E76" si="3">IF(D45="NA","NA",IF(D45&gt;32,"Fail","Pass"))</f>
        <v>NA</v>
      </c>
    </row>
    <row r="46" spans="1:5" x14ac:dyDescent="0.25">
      <c r="A46" t="s">
        <v>58</v>
      </c>
      <c r="B46" t="s">
        <v>25</v>
      </c>
      <c r="C46" t="s">
        <v>25</v>
      </c>
      <c r="D46" t="str">
        <f t="shared" si="2"/>
        <v>NA</v>
      </c>
      <c r="E46" t="str">
        <f t="shared" si="3"/>
        <v>NA</v>
      </c>
    </row>
    <row r="47" spans="1:5" x14ac:dyDescent="0.25">
      <c r="A47" t="s">
        <v>59</v>
      </c>
      <c r="B47">
        <v>4</v>
      </c>
      <c r="C47">
        <v>0</v>
      </c>
      <c r="D47">
        <f t="shared" si="2"/>
        <v>4</v>
      </c>
      <c r="E47" t="str">
        <f t="shared" si="3"/>
        <v>Pass</v>
      </c>
    </row>
    <row r="48" spans="1:5" x14ac:dyDescent="0.25">
      <c r="A48" t="s">
        <v>60</v>
      </c>
      <c r="B48" t="s">
        <v>25</v>
      </c>
      <c r="C48" t="s">
        <v>25</v>
      </c>
      <c r="D48" t="str">
        <f t="shared" si="2"/>
        <v>NA</v>
      </c>
      <c r="E48" t="str">
        <f t="shared" si="3"/>
        <v>NA</v>
      </c>
    </row>
    <row r="49" spans="1:5" x14ac:dyDescent="0.25">
      <c r="A49" t="s">
        <v>61</v>
      </c>
      <c r="B49">
        <v>4</v>
      </c>
      <c r="C49">
        <v>0</v>
      </c>
      <c r="D49">
        <f t="shared" si="2"/>
        <v>4</v>
      </c>
      <c r="E49" t="str">
        <f t="shared" si="3"/>
        <v>Pass</v>
      </c>
    </row>
    <row r="50" spans="1:5" x14ac:dyDescent="0.25">
      <c r="A50" t="s">
        <v>62</v>
      </c>
      <c r="B50">
        <v>4</v>
      </c>
      <c r="C50">
        <v>0</v>
      </c>
      <c r="D50">
        <f t="shared" si="2"/>
        <v>4</v>
      </c>
      <c r="E50" t="str">
        <f t="shared" si="3"/>
        <v>Pass</v>
      </c>
    </row>
    <row r="51" spans="1:5" x14ac:dyDescent="0.25">
      <c r="A51" t="s">
        <v>63</v>
      </c>
      <c r="B51">
        <v>4</v>
      </c>
      <c r="C51">
        <v>0</v>
      </c>
      <c r="D51">
        <f t="shared" si="2"/>
        <v>4</v>
      </c>
      <c r="E51" t="str">
        <f t="shared" si="3"/>
        <v>Pass</v>
      </c>
    </row>
    <row r="52" spans="1:5" x14ac:dyDescent="0.25">
      <c r="A52" t="s">
        <v>64</v>
      </c>
      <c r="B52" t="s">
        <v>25</v>
      </c>
      <c r="C52" t="s">
        <v>25</v>
      </c>
      <c r="D52" t="str">
        <f t="shared" si="2"/>
        <v>NA</v>
      </c>
      <c r="E52" t="str">
        <f t="shared" si="3"/>
        <v>NA</v>
      </c>
    </row>
    <row r="53" spans="1:5" x14ac:dyDescent="0.25">
      <c r="A53" t="s">
        <v>65</v>
      </c>
      <c r="B53">
        <v>4</v>
      </c>
      <c r="C53">
        <v>1</v>
      </c>
      <c r="D53">
        <f t="shared" si="2"/>
        <v>5</v>
      </c>
      <c r="E53" t="str">
        <f t="shared" si="3"/>
        <v>Pass</v>
      </c>
    </row>
    <row r="54" spans="1:5" x14ac:dyDescent="0.25">
      <c r="A54" t="s">
        <v>66</v>
      </c>
      <c r="B54">
        <v>4</v>
      </c>
      <c r="C54">
        <v>0</v>
      </c>
      <c r="D54">
        <f t="shared" si="2"/>
        <v>4</v>
      </c>
      <c r="E54" t="str">
        <f t="shared" si="3"/>
        <v>Pass</v>
      </c>
    </row>
    <row r="55" spans="1:5" x14ac:dyDescent="0.25">
      <c r="A55" t="s">
        <v>67</v>
      </c>
      <c r="B55" t="s">
        <v>25</v>
      </c>
      <c r="C55" t="s">
        <v>25</v>
      </c>
      <c r="D55" t="str">
        <f t="shared" si="2"/>
        <v>NA</v>
      </c>
      <c r="E55" t="str">
        <f t="shared" si="3"/>
        <v>NA</v>
      </c>
    </row>
    <row r="56" spans="1:5" x14ac:dyDescent="0.25">
      <c r="A56" t="s">
        <v>68</v>
      </c>
      <c r="B56" t="s">
        <v>25</v>
      </c>
      <c r="C56" t="s">
        <v>25</v>
      </c>
      <c r="D56" t="str">
        <f t="shared" si="2"/>
        <v>NA</v>
      </c>
      <c r="E56" t="str">
        <f t="shared" si="3"/>
        <v>NA</v>
      </c>
    </row>
    <row r="57" spans="1:5" x14ac:dyDescent="0.25">
      <c r="A57" t="s">
        <v>69</v>
      </c>
      <c r="B57">
        <v>4</v>
      </c>
      <c r="C57">
        <v>0</v>
      </c>
      <c r="D57">
        <f t="shared" si="2"/>
        <v>4</v>
      </c>
      <c r="E57" t="str">
        <f t="shared" si="3"/>
        <v>Pass</v>
      </c>
    </row>
    <row r="58" spans="1:5" x14ac:dyDescent="0.25">
      <c r="A58" t="s">
        <v>70</v>
      </c>
      <c r="B58" t="s">
        <v>25</v>
      </c>
      <c r="C58" t="s">
        <v>25</v>
      </c>
      <c r="D58" t="str">
        <f t="shared" si="2"/>
        <v>NA</v>
      </c>
      <c r="E58" t="str">
        <f t="shared" si="3"/>
        <v>NA</v>
      </c>
    </row>
    <row r="59" spans="1:5" x14ac:dyDescent="0.25">
      <c r="A59" t="s">
        <v>71</v>
      </c>
      <c r="B59">
        <v>4</v>
      </c>
      <c r="C59">
        <v>1</v>
      </c>
      <c r="D59">
        <f t="shared" si="2"/>
        <v>5</v>
      </c>
      <c r="E59" t="str">
        <f t="shared" si="3"/>
        <v>Pass</v>
      </c>
    </row>
    <row r="60" spans="1:5" x14ac:dyDescent="0.25">
      <c r="A60" t="s">
        <v>72</v>
      </c>
      <c r="B60">
        <v>4</v>
      </c>
      <c r="C60">
        <v>1</v>
      </c>
      <c r="D60">
        <f t="shared" si="2"/>
        <v>5</v>
      </c>
      <c r="E60" t="str">
        <f t="shared" si="3"/>
        <v>Pass</v>
      </c>
    </row>
    <row r="61" spans="1:5" x14ac:dyDescent="0.25">
      <c r="A61" t="s">
        <v>73</v>
      </c>
      <c r="B61" t="s">
        <v>25</v>
      </c>
      <c r="C61" t="s">
        <v>25</v>
      </c>
      <c r="D61" t="str">
        <f t="shared" si="2"/>
        <v>NA</v>
      </c>
      <c r="E61" t="str">
        <f t="shared" si="3"/>
        <v>NA</v>
      </c>
    </row>
    <row r="62" spans="1:5" x14ac:dyDescent="0.25">
      <c r="A62" t="s">
        <v>74</v>
      </c>
      <c r="B62">
        <v>4</v>
      </c>
      <c r="C62">
        <v>1</v>
      </c>
      <c r="D62">
        <f t="shared" si="2"/>
        <v>5</v>
      </c>
      <c r="E62" t="str">
        <f t="shared" si="3"/>
        <v>Pass</v>
      </c>
    </row>
    <row r="63" spans="1:5" x14ac:dyDescent="0.25">
      <c r="A63" t="s">
        <v>75</v>
      </c>
      <c r="B63">
        <v>4</v>
      </c>
      <c r="C63">
        <v>1</v>
      </c>
      <c r="D63">
        <f t="shared" si="2"/>
        <v>5</v>
      </c>
      <c r="E63" t="str">
        <f t="shared" si="3"/>
        <v>Pass</v>
      </c>
    </row>
    <row r="64" spans="1:5" x14ac:dyDescent="0.25">
      <c r="A64" t="s">
        <v>76</v>
      </c>
      <c r="B64">
        <v>3</v>
      </c>
      <c r="C64">
        <v>0</v>
      </c>
      <c r="D64">
        <f t="shared" si="2"/>
        <v>3</v>
      </c>
      <c r="E64" t="str">
        <f t="shared" si="3"/>
        <v>Pass</v>
      </c>
    </row>
    <row r="65" spans="1:5" x14ac:dyDescent="0.25">
      <c r="A65" t="s">
        <v>77</v>
      </c>
      <c r="B65">
        <v>16</v>
      </c>
      <c r="C65">
        <v>12</v>
      </c>
      <c r="D65">
        <f t="shared" si="2"/>
        <v>28</v>
      </c>
      <c r="E65" t="str">
        <f t="shared" si="3"/>
        <v>Pass</v>
      </c>
    </row>
    <row r="66" spans="1:5" x14ac:dyDescent="0.25">
      <c r="A66" t="s">
        <v>78</v>
      </c>
      <c r="B66">
        <v>4</v>
      </c>
      <c r="C66">
        <v>0</v>
      </c>
      <c r="D66">
        <f t="shared" si="2"/>
        <v>4</v>
      </c>
      <c r="E66" t="str">
        <f t="shared" si="3"/>
        <v>Pass</v>
      </c>
    </row>
    <row r="67" spans="1:5" x14ac:dyDescent="0.25">
      <c r="A67" t="s">
        <v>79</v>
      </c>
      <c r="B67" t="s">
        <v>25</v>
      </c>
      <c r="C67" t="s">
        <v>25</v>
      </c>
      <c r="D67" t="str">
        <f t="shared" si="2"/>
        <v>NA</v>
      </c>
      <c r="E67" t="str">
        <f t="shared" si="3"/>
        <v>NA</v>
      </c>
    </row>
    <row r="68" spans="1:5" x14ac:dyDescent="0.25">
      <c r="A68" t="s">
        <v>80</v>
      </c>
      <c r="B68" t="s">
        <v>25</v>
      </c>
      <c r="C68" t="s">
        <v>25</v>
      </c>
      <c r="D68" t="str">
        <f t="shared" si="2"/>
        <v>NA</v>
      </c>
      <c r="E68" t="str">
        <f t="shared" si="3"/>
        <v>NA</v>
      </c>
    </row>
    <row r="69" spans="1:5" x14ac:dyDescent="0.25">
      <c r="A69" t="s">
        <v>81</v>
      </c>
      <c r="B69">
        <v>4</v>
      </c>
      <c r="C69">
        <v>0</v>
      </c>
      <c r="D69">
        <f t="shared" si="2"/>
        <v>4</v>
      </c>
      <c r="E69" t="str">
        <f t="shared" si="3"/>
        <v>Pass</v>
      </c>
    </row>
    <row r="70" spans="1:5" x14ac:dyDescent="0.25">
      <c r="A70" t="s">
        <v>82</v>
      </c>
      <c r="B70">
        <v>4</v>
      </c>
      <c r="C70">
        <v>0</v>
      </c>
      <c r="D70">
        <f t="shared" si="2"/>
        <v>4</v>
      </c>
      <c r="E70" t="str">
        <f t="shared" si="3"/>
        <v>Pass</v>
      </c>
    </row>
    <row r="71" spans="1:5" x14ac:dyDescent="0.25">
      <c r="A71" t="s">
        <v>83</v>
      </c>
      <c r="B71" t="s">
        <v>25</v>
      </c>
      <c r="C71" t="s">
        <v>25</v>
      </c>
      <c r="D71" t="str">
        <f t="shared" si="2"/>
        <v>NA</v>
      </c>
      <c r="E71" t="str">
        <f t="shared" si="3"/>
        <v>NA</v>
      </c>
    </row>
    <row r="72" spans="1:5" x14ac:dyDescent="0.25">
      <c r="A72" t="s">
        <v>84</v>
      </c>
      <c r="B72" t="s">
        <v>25</v>
      </c>
      <c r="C72" t="s">
        <v>25</v>
      </c>
      <c r="D72" t="str">
        <f t="shared" si="2"/>
        <v>NA</v>
      </c>
      <c r="E72" t="str">
        <f t="shared" si="3"/>
        <v>NA</v>
      </c>
    </row>
    <row r="73" spans="1:5" x14ac:dyDescent="0.25">
      <c r="A73" t="s">
        <v>85</v>
      </c>
      <c r="B73">
        <v>8</v>
      </c>
      <c r="C73">
        <v>4</v>
      </c>
      <c r="D73">
        <f t="shared" si="2"/>
        <v>12</v>
      </c>
      <c r="E73" t="str">
        <f t="shared" si="3"/>
        <v>Pass</v>
      </c>
    </row>
    <row r="74" spans="1:5" x14ac:dyDescent="0.25">
      <c r="A74" t="s">
        <v>86</v>
      </c>
      <c r="B74">
        <v>7</v>
      </c>
      <c r="C74">
        <v>2</v>
      </c>
      <c r="D74">
        <f t="shared" si="2"/>
        <v>9</v>
      </c>
      <c r="E74" t="str">
        <f t="shared" si="3"/>
        <v>Pass</v>
      </c>
    </row>
    <row r="75" spans="1:5" x14ac:dyDescent="0.25">
      <c r="A75" t="s">
        <v>87</v>
      </c>
      <c r="B75" t="s">
        <v>25</v>
      </c>
      <c r="C75" t="s">
        <v>25</v>
      </c>
      <c r="D75" t="str">
        <f t="shared" si="2"/>
        <v>NA</v>
      </c>
      <c r="E75" t="str">
        <f t="shared" si="3"/>
        <v>NA</v>
      </c>
    </row>
    <row r="76" spans="1:5" x14ac:dyDescent="0.25">
      <c r="A76" t="s">
        <v>88</v>
      </c>
      <c r="B76">
        <v>7</v>
      </c>
      <c r="C76">
        <v>2</v>
      </c>
      <c r="D76">
        <f t="shared" si="2"/>
        <v>9</v>
      </c>
      <c r="E76" t="str">
        <f t="shared" si="3"/>
        <v>Pass</v>
      </c>
    </row>
    <row r="77" spans="1:5" x14ac:dyDescent="0.25">
      <c r="A77" t="s">
        <v>89</v>
      </c>
      <c r="B77">
        <v>12</v>
      </c>
      <c r="C77">
        <v>5</v>
      </c>
      <c r="D77">
        <f t="shared" ref="D77:D108" si="4">IF(B77="NA","NA",SUM(B77:C77))</f>
        <v>17</v>
      </c>
      <c r="E77" t="str">
        <f t="shared" ref="E77:E108" si="5">IF(D77="NA","NA",IF(D77&gt;32,"Fail","Pass"))</f>
        <v>Pass</v>
      </c>
    </row>
    <row r="78" spans="1:5" x14ac:dyDescent="0.25">
      <c r="A78" t="s">
        <v>90</v>
      </c>
      <c r="B78">
        <v>4</v>
      </c>
      <c r="C78">
        <v>1</v>
      </c>
      <c r="D78">
        <f t="shared" si="4"/>
        <v>5</v>
      </c>
      <c r="E78" t="str">
        <f t="shared" si="5"/>
        <v>Pass</v>
      </c>
    </row>
    <row r="79" spans="1:5" x14ac:dyDescent="0.25">
      <c r="A79" t="s">
        <v>91</v>
      </c>
      <c r="B79" t="s">
        <v>25</v>
      </c>
      <c r="C79" t="s">
        <v>25</v>
      </c>
      <c r="D79" t="str">
        <f t="shared" si="4"/>
        <v>NA</v>
      </c>
      <c r="E79" t="str">
        <f t="shared" si="5"/>
        <v>NA</v>
      </c>
    </row>
    <row r="80" spans="1:5" x14ac:dyDescent="0.25">
      <c r="A80" t="s">
        <v>92</v>
      </c>
      <c r="B80" t="s">
        <v>25</v>
      </c>
      <c r="C80" t="s">
        <v>25</v>
      </c>
      <c r="D80" t="str">
        <f t="shared" si="4"/>
        <v>NA</v>
      </c>
      <c r="E80" t="str">
        <f t="shared" si="5"/>
        <v>NA</v>
      </c>
    </row>
    <row r="81" spans="1:5" x14ac:dyDescent="0.25">
      <c r="A81" t="s">
        <v>93</v>
      </c>
      <c r="B81">
        <v>15</v>
      </c>
      <c r="C81">
        <v>15</v>
      </c>
      <c r="D81">
        <f t="shared" si="4"/>
        <v>30</v>
      </c>
      <c r="E81" t="str">
        <f t="shared" si="5"/>
        <v>Pass</v>
      </c>
    </row>
    <row r="82" spans="1:5" x14ac:dyDescent="0.25">
      <c r="A82" t="s">
        <v>94</v>
      </c>
      <c r="B82">
        <v>7</v>
      </c>
      <c r="C82">
        <v>2</v>
      </c>
      <c r="D82">
        <f t="shared" si="4"/>
        <v>9</v>
      </c>
      <c r="E82" t="str">
        <f t="shared" si="5"/>
        <v>Pass</v>
      </c>
    </row>
    <row r="83" spans="1:5" x14ac:dyDescent="0.25">
      <c r="A83" t="s">
        <v>95</v>
      </c>
      <c r="B83">
        <v>4</v>
      </c>
      <c r="C83">
        <v>1</v>
      </c>
      <c r="D83">
        <f t="shared" si="4"/>
        <v>5</v>
      </c>
      <c r="E83" t="str">
        <f t="shared" si="5"/>
        <v>Pass</v>
      </c>
    </row>
    <row r="84" spans="1:5" x14ac:dyDescent="0.25">
      <c r="A84" t="s">
        <v>96</v>
      </c>
      <c r="B84">
        <v>4</v>
      </c>
      <c r="C84">
        <v>0</v>
      </c>
      <c r="D84">
        <f t="shared" si="4"/>
        <v>4</v>
      </c>
      <c r="E84" t="str">
        <f t="shared" si="5"/>
        <v>Pass</v>
      </c>
    </row>
    <row r="85" spans="1:5" x14ac:dyDescent="0.25">
      <c r="A85" t="s">
        <v>97</v>
      </c>
      <c r="B85" t="s">
        <v>25</v>
      </c>
      <c r="C85" t="s">
        <v>25</v>
      </c>
      <c r="D85" t="str">
        <f t="shared" si="4"/>
        <v>NA</v>
      </c>
      <c r="E85" t="str">
        <f t="shared" si="5"/>
        <v>NA</v>
      </c>
    </row>
    <row r="86" spans="1:5" x14ac:dyDescent="0.25">
      <c r="A86" t="s">
        <v>98</v>
      </c>
      <c r="B86">
        <v>3</v>
      </c>
      <c r="C86">
        <v>0</v>
      </c>
      <c r="D86">
        <f t="shared" si="4"/>
        <v>3</v>
      </c>
      <c r="E86" t="str">
        <f t="shared" si="5"/>
        <v>Pass</v>
      </c>
    </row>
    <row r="87" spans="1:5" x14ac:dyDescent="0.25">
      <c r="A87" t="s">
        <v>99</v>
      </c>
      <c r="B87" t="s">
        <v>25</v>
      </c>
      <c r="C87" t="s">
        <v>25</v>
      </c>
      <c r="D87" t="str">
        <f t="shared" si="4"/>
        <v>NA</v>
      </c>
      <c r="E87" t="str">
        <f t="shared" si="5"/>
        <v>NA</v>
      </c>
    </row>
    <row r="88" spans="1:5" x14ac:dyDescent="0.25">
      <c r="A88" t="s">
        <v>100</v>
      </c>
      <c r="B88" t="s">
        <v>25</v>
      </c>
      <c r="C88" t="s">
        <v>25</v>
      </c>
      <c r="D88" t="str">
        <f t="shared" si="4"/>
        <v>NA</v>
      </c>
      <c r="E88" t="str">
        <f t="shared" si="5"/>
        <v>NA</v>
      </c>
    </row>
    <row r="89" spans="1:5" x14ac:dyDescent="0.25">
      <c r="A89" t="s">
        <v>101</v>
      </c>
      <c r="B89">
        <v>4</v>
      </c>
      <c r="C89">
        <v>1</v>
      </c>
      <c r="D89">
        <f t="shared" si="4"/>
        <v>5</v>
      </c>
      <c r="E89" t="str">
        <f t="shared" si="5"/>
        <v>Pass</v>
      </c>
    </row>
    <row r="90" spans="1:5" x14ac:dyDescent="0.25">
      <c r="A90" t="s">
        <v>102</v>
      </c>
      <c r="B90">
        <v>12</v>
      </c>
      <c r="C90">
        <v>9</v>
      </c>
      <c r="D90">
        <f t="shared" si="4"/>
        <v>21</v>
      </c>
      <c r="E90" t="str">
        <f t="shared" si="5"/>
        <v>Pass</v>
      </c>
    </row>
    <row r="91" spans="1:5" x14ac:dyDescent="0.25">
      <c r="A91" t="s">
        <v>103</v>
      </c>
      <c r="B91">
        <v>5</v>
      </c>
      <c r="C91">
        <v>1</v>
      </c>
      <c r="D91">
        <f t="shared" si="4"/>
        <v>6</v>
      </c>
      <c r="E91" t="str">
        <f t="shared" si="5"/>
        <v>Pass</v>
      </c>
    </row>
    <row r="92" spans="1:5" x14ac:dyDescent="0.25">
      <c r="A92" t="s">
        <v>104</v>
      </c>
      <c r="B92" t="s">
        <v>25</v>
      </c>
      <c r="C92" t="s">
        <v>25</v>
      </c>
      <c r="D92" t="str">
        <f t="shared" si="4"/>
        <v>NA</v>
      </c>
      <c r="E92" t="str">
        <f t="shared" si="5"/>
        <v>NA</v>
      </c>
    </row>
    <row r="93" spans="1:5" x14ac:dyDescent="0.25">
      <c r="A93" t="s">
        <v>105</v>
      </c>
      <c r="B93">
        <v>4</v>
      </c>
      <c r="C93">
        <v>0</v>
      </c>
      <c r="D93">
        <f t="shared" si="4"/>
        <v>4</v>
      </c>
      <c r="E93" t="str">
        <f t="shared" si="5"/>
        <v>Pass</v>
      </c>
    </row>
    <row r="94" spans="1:5" x14ac:dyDescent="0.25">
      <c r="A94" t="s">
        <v>106</v>
      </c>
      <c r="B94" t="s">
        <v>25</v>
      </c>
      <c r="C94" t="s">
        <v>25</v>
      </c>
      <c r="D94" t="str">
        <f t="shared" si="4"/>
        <v>NA</v>
      </c>
      <c r="E94" t="str">
        <f t="shared" si="5"/>
        <v>NA</v>
      </c>
    </row>
    <row r="95" spans="1:5" x14ac:dyDescent="0.25">
      <c r="A95" t="s">
        <v>107</v>
      </c>
      <c r="B95">
        <v>4</v>
      </c>
      <c r="C95">
        <v>0</v>
      </c>
      <c r="D95">
        <f t="shared" si="4"/>
        <v>4</v>
      </c>
      <c r="E95" t="str">
        <f t="shared" si="5"/>
        <v>Pass</v>
      </c>
    </row>
    <row r="96" spans="1:5" x14ac:dyDescent="0.25">
      <c r="A96" t="s">
        <v>108</v>
      </c>
      <c r="B96">
        <v>4</v>
      </c>
      <c r="C96">
        <v>0</v>
      </c>
      <c r="D96">
        <f t="shared" si="4"/>
        <v>4</v>
      </c>
      <c r="E96" t="str">
        <f t="shared" si="5"/>
        <v>Pass</v>
      </c>
    </row>
    <row r="97" spans="1:5" x14ac:dyDescent="0.25">
      <c r="A97" t="s">
        <v>109</v>
      </c>
      <c r="B97">
        <v>4</v>
      </c>
      <c r="C97">
        <v>0</v>
      </c>
      <c r="D97">
        <f t="shared" si="4"/>
        <v>4</v>
      </c>
      <c r="E97" t="str">
        <f t="shared" si="5"/>
        <v>Pass</v>
      </c>
    </row>
    <row r="98" spans="1:5" x14ac:dyDescent="0.25">
      <c r="A98" t="s">
        <v>110</v>
      </c>
      <c r="B98" t="s">
        <v>25</v>
      </c>
      <c r="C98" t="s">
        <v>25</v>
      </c>
      <c r="D98" t="str">
        <f t="shared" si="4"/>
        <v>NA</v>
      </c>
      <c r="E98" t="str">
        <f t="shared" si="5"/>
        <v>NA</v>
      </c>
    </row>
    <row r="99" spans="1:5" x14ac:dyDescent="0.25">
      <c r="A99" t="s">
        <v>111</v>
      </c>
      <c r="B99">
        <v>4</v>
      </c>
      <c r="C99">
        <v>0</v>
      </c>
      <c r="D99">
        <f t="shared" si="4"/>
        <v>4</v>
      </c>
      <c r="E99" t="str">
        <f t="shared" si="5"/>
        <v>Pass</v>
      </c>
    </row>
    <row r="100" spans="1:5" x14ac:dyDescent="0.25">
      <c r="A100" t="s">
        <v>112</v>
      </c>
      <c r="B100">
        <v>4</v>
      </c>
      <c r="C100">
        <v>0</v>
      </c>
      <c r="D100">
        <f t="shared" si="4"/>
        <v>4</v>
      </c>
      <c r="E100" t="str">
        <f t="shared" si="5"/>
        <v>Pass</v>
      </c>
    </row>
    <row r="101" spans="1:5" x14ac:dyDescent="0.25">
      <c r="A101" t="s">
        <v>113</v>
      </c>
      <c r="B101" t="s">
        <v>25</v>
      </c>
      <c r="C101" t="s">
        <v>25</v>
      </c>
      <c r="D101" t="str">
        <f t="shared" si="4"/>
        <v>NA</v>
      </c>
      <c r="E101" t="str">
        <f t="shared" si="5"/>
        <v>NA</v>
      </c>
    </row>
    <row r="102" spans="1:5" x14ac:dyDescent="0.25">
      <c r="A102" t="s">
        <v>114</v>
      </c>
      <c r="B102" t="s">
        <v>25</v>
      </c>
      <c r="C102" t="s">
        <v>25</v>
      </c>
      <c r="D102" t="str">
        <f t="shared" si="4"/>
        <v>NA</v>
      </c>
      <c r="E102" t="str">
        <f t="shared" si="5"/>
        <v>NA</v>
      </c>
    </row>
    <row r="103" spans="1:5" x14ac:dyDescent="0.25">
      <c r="A103" t="s">
        <v>115</v>
      </c>
      <c r="B103">
        <v>4</v>
      </c>
      <c r="C103">
        <v>0</v>
      </c>
      <c r="D103">
        <f t="shared" si="4"/>
        <v>4</v>
      </c>
      <c r="E103" t="str">
        <f t="shared" si="5"/>
        <v>Pass</v>
      </c>
    </row>
    <row r="104" spans="1:5" x14ac:dyDescent="0.25">
      <c r="A104" t="s">
        <v>116</v>
      </c>
      <c r="B104" t="s">
        <v>25</v>
      </c>
      <c r="C104" t="s">
        <v>25</v>
      </c>
      <c r="D104" t="str">
        <f t="shared" si="4"/>
        <v>NA</v>
      </c>
      <c r="E104" t="str">
        <f t="shared" si="5"/>
        <v>NA</v>
      </c>
    </row>
    <row r="105" spans="1:5" x14ac:dyDescent="0.25">
      <c r="A105" t="s">
        <v>117</v>
      </c>
      <c r="B105">
        <v>4</v>
      </c>
      <c r="C105">
        <v>1</v>
      </c>
      <c r="D105">
        <f t="shared" si="4"/>
        <v>5</v>
      </c>
      <c r="E105" t="str">
        <f t="shared" si="5"/>
        <v>Pass</v>
      </c>
    </row>
    <row r="106" spans="1:5" x14ac:dyDescent="0.25">
      <c r="A106" t="s">
        <v>118</v>
      </c>
      <c r="B106">
        <v>4</v>
      </c>
      <c r="C106">
        <v>1</v>
      </c>
      <c r="D106">
        <f t="shared" si="4"/>
        <v>5</v>
      </c>
      <c r="E106" t="str">
        <f t="shared" si="5"/>
        <v>Pass</v>
      </c>
    </row>
    <row r="107" spans="1:5" x14ac:dyDescent="0.25">
      <c r="A107" t="s">
        <v>119</v>
      </c>
      <c r="B107" t="s">
        <v>25</v>
      </c>
      <c r="C107" t="s">
        <v>25</v>
      </c>
      <c r="D107" t="str">
        <f t="shared" si="4"/>
        <v>NA</v>
      </c>
      <c r="E107" t="str">
        <f t="shared" si="5"/>
        <v>NA</v>
      </c>
    </row>
    <row r="108" spans="1:5" x14ac:dyDescent="0.25">
      <c r="A108" t="s">
        <v>120</v>
      </c>
      <c r="B108">
        <v>4</v>
      </c>
      <c r="C108">
        <v>1</v>
      </c>
      <c r="D108">
        <f t="shared" si="4"/>
        <v>5</v>
      </c>
      <c r="E108" t="str">
        <f t="shared" si="5"/>
        <v>Pass</v>
      </c>
    </row>
    <row r="109" spans="1:5" x14ac:dyDescent="0.25">
      <c r="A109" t="s">
        <v>121</v>
      </c>
      <c r="B109">
        <v>4</v>
      </c>
      <c r="C109">
        <v>1</v>
      </c>
      <c r="D109">
        <f t="shared" ref="D109:D140" si="6">IF(B109="NA","NA",SUM(B109:C109))</f>
        <v>5</v>
      </c>
      <c r="E109" t="str">
        <f t="shared" ref="E109:E140" si="7">IF(D109="NA","NA",IF(D109&gt;32,"Fail","Pass"))</f>
        <v>Pass</v>
      </c>
    </row>
    <row r="110" spans="1:5" x14ac:dyDescent="0.25">
      <c r="A110" t="s">
        <v>122</v>
      </c>
      <c r="B110">
        <v>3</v>
      </c>
      <c r="C110">
        <v>0</v>
      </c>
      <c r="D110">
        <f t="shared" si="6"/>
        <v>3</v>
      </c>
      <c r="E110" t="str">
        <f t="shared" si="7"/>
        <v>Pass</v>
      </c>
    </row>
    <row r="111" spans="1:5" x14ac:dyDescent="0.25">
      <c r="A111" t="s">
        <v>123</v>
      </c>
      <c r="B111">
        <v>16</v>
      </c>
      <c r="C111">
        <v>12</v>
      </c>
      <c r="D111">
        <f t="shared" si="6"/>
        <v>28</v>
      </c>
      <c r="E111" t="str">
        <f t="shared" si="7"/>
        <v>Pass</v>
      </c>
    </row>
    <row r="112" spans="1:5" x14ac:dyDescent="0.25">
      <c r="A112" t="s">
        <v>124</v>
      </c>
      <c r="B112">
        <v>4</v>
      </c>
      <c r="C112">
        <v>0</v>
      </c>
      <c r="D112">
        <f t="shared" si="6"/>
        <v>4</v>
      </c>
      <c r="E112" t="str">
        <f t="shared" si="7"/>
        <v>Pass</v>
      </c>
    </row>
    <row r="113" spans="1:5" x14ac:dyDescent="0.25">
      <c r="A113" t="s">
        <v>125</v>
      </c>
      <c r="B113" t="s">
        <v>25</v>
      </c>
      <c r="C113" t="s">
        <v>25</v>
      </c>
      <c r="D113" t="str">
        <f t="shared" si="6"/>
        <v>NA</v>
      </c>
      <c r="E113" t="str">
        <f t="shared" si="7"/>
        <v>NA</v>
      </c>
    </row>
    <row r="114" spans="1:5" x14ac:dyDescent="0.25">
      <c r="A114" t="s">
        <v>126</v>
      </c>
      <c r="B114" t="s">
        <v>25</v>
      </c>
      <c r="C114" t="s">
        <v>25</v>
      </c>
      <c r="D114" t="str">
        <f t="shared" si="6"/>
        <v>NA</v>
      </c>
      <c r="E114" t="str">
        <f t="shared" si="7"/>
        <v>NA</v>
      </c>
    </row>
    <row r="115" spans="1:5" x14ac:dyDescent="0.25">
      <c r="A115" t="s">
        <v>127</v>
      </c>
      <c r="B115">
        <v>4</v>
      </c>
      <c r="C115">
        <v>0</v>
      </c>
      <c r="D115">
        <f t="shared" si="6"/>
        <v>4</v>
      </c>
      <c r="E115" t="str">
        <f t="shared" si="7"/>
        <v>Pass</v>
      </c>
    </row>
    <row r="116" spans="1:5" x14ac:dyDescent="0.25">
      <c r="A116" t="s">
        <v>128</v>
      </c>
      <c r="B116">
        <v>4</v>
      </c>
      <c r="C116">
        <v>0</v>
      </c>
      <c r="D116">
        <f t="shared" si="6"/>
        <v>4</v>
      </c>
      <c r="E116" t="str">
        <f t="shared" si="7"/>
        <v>Pass</v>
      </c>
    </row>
    <row r="117" spans="1:5" x14ac:dyDescent="0.25">
      <c r="A117" t="s">
        <v>129</v>
      </c>
      <c r="B117" t="s">
        <v>25</v>
      </c>
      <c r="C117" t="s">
        <v>25</v>
      </c>
      <c r="D117" t="str">
        <f t="shared" si="6"/>
        <v>NA</v>
      </c>
      <c r="E117" t="str">
        <f t="shared" si="7"/>
        <v>NA</v>
      </c>
    </row>
    <row r="118" spans="1:5" x14ac:dyDescent="0.25">
      <c r="A118" t="s">
        <v>130</v>
      </c>
      <c r="B118" t="s">
        <v>25</v>
      </c>
      <c r="C118" t="s">
        <v>25</v>
      </c>
      <c r="D118" t="str">
        <f t="shared" si="6"/>
        <v>NA</v>
      </c>
      <c r="E118" t="str">
        <f t="shared" si="7"/>
        <v>NA</v>
      </c>
    </row>
    <row r="119" spans="1:5" x14ac:dyDescent="0.25">
      <c r="A119" t="s">
        <v>131</v>
      </c>
      <c r="B119" t="s">
        <v>25</v>
      </c>
      <c r="C119" t="s">
        <v>25</v>
      </c>
      <c r="D119" t="str">
        <f t="shared" si="6"/>
        <v>NA</v>
      </c>
      <c r="E119" t="str">
        <f t="shared" si="7"/>
        <v>NA</v>
      </c>
    </row>
    <row r="120" spans="1:5" x14ac:dyDescent="0.25">
      <c r="A120" t="s">
        <v>132</v>
      </c>
      <c r="B120">
        <v>4</v>
      </c>
      <c r="C120">
        <v>1</v>
      </c>
      <c r="D120">
        <f t="shared" si="6"/>
        <v>5</v>
      </c>
      <c r="E120" t="str">
        <f t="shared" si="7"/>
        <v>Pass</v>
      </c>
    </row>
    <row r="121" spans="1:5" x14ac:dyDescent="0.25">
      <c r="A121" t="s">
        <v>133</v>
      </c>
      <c r="B121" t="s">
        <v>25</v>
      </c>
      <c r="C121" t="s">
        <v>25</v>
      </c>
      <c r="D121" t="str">
        <f t="shared" si="6"/>
        <v>NA</v>
      </c>
      <c r="E121" t="str">
        <f t="shared" si="7"/>
        <v>NA</v>
      </c>
    </row>
    <row r="122" spans="1:5" x14ac:dyDescent="0.25">
      <c r="A122" t="s">
        <v>134</v>
      </c>
      <c r="B122">
        <v>4</v>
      </c>
      <c r="C122">
        <v>1</v>
      </c>
      <c r="D122">
        <f t="shared" si="6"/>
        <v>5</v>
      </c>
      <c r="E122" t="str">
        <f t="shared" si="7"/>
        <v>Pass</v>
      </c>
    </row>
    <row r="123" spans="1:5" x14ac:dyDescent="0.25">
      <c r="A123" t="s">
        <v>135</v>
      </c>
      <c r="B123">
        <v>5</v>
      </c>
      <c r="C123">
        <v>2</v>
      </c>
      <c r="D123">
        <f t="shared" si="6"/>
        <v>7</v>
      </c>
      <c r="E123" t="str">
        <f t="shared" si="7"/>
        <v>Pass</v>
      </c>
    </row>
    <row r="124" spans="1:5" x14ac:dyDescent="0.25">
      <c r="A124" t="s">
        <v>136</v>
      </c>
      <c r="B124" t="s">
        <v>25</v>
      </c>
      <c r="C124" t="s">
        <v>25</v>
      </c>
      <c r="D124" t="str">
        <f t="shared" si="6"/>
        <v>NA</v>
      </c>
      <c r="E124" t="str">
        <f t="shared" si="7"/>
        <v>NA</v>
      </c>
    </row>
    <row r="125" spans="1:5" x14ac:dyDescent="0.25">
      <c r="A125" t="s">
        <v>137</v>
      </c>
      <c r="B125">
        <v>5</v>
      </c>
      <c r="C125">
        <v>2</v>
      </c>
      <c r="D125">
        <f t="shared" si="6"/>
        <v>7</v>
      </c>
      <c r="E125" t="str">
        <f t="shared" si="7"/>
        <v>Pass</v>
      </c>
    </row>
    <row r="126" spans="1:5" x14ac:dyDescent="0.25">
      <c r="A126" t="s">
        <v>138</v>
      </c>
      <c r="B126">
        <v>4</v>
      </c>
      <c r="C126">
        <v>1</v>
      </c>
      <c r="D126">
        <f t="shared" si="6"/>
        <v>5</v>
      </c>
      <c r="E126" t="str">
        <f t="shared" si="7"/>
        <v>Pass</v>
      </c>
    </row>
    <row r="127" spans="1:5" x14ac:dyDescent="0.25">
      <c r="A127" t="s">
        <v>139</v>
      </c>
      <c r="B127">
        <v>3</v>
      </c>
      <c r="C127">
        <v>0</v>
      </c>
      <c r="D127">
        <f t="shared" si="6"/>
        <v>3</v>
      </c>
      <c r="E127" t="str">
        <f t="shared" si="7"/>
        <v>Pass</v>
      </c>
    </row>
    <row r="128" spans="1:5" x14ac:dyDescent="0.25">
      <c r="A128" t="s">
        <v>140</v>
      </c>
      <c r="B128">
        <v>15</v>
      </c>
      <c r="C128">
        <v>12</v>
      </c>
      <c r="D128">
        <f t="shared" si="6"/>
        <v>27</v>
      </c>
      <c r="E128" t="str">
        <f t="shared" si="7"/>
        <v>Pass</v>
      </c>
    </row>
    <row r="129" spans="1:5" x14ac:dyDescent="0.25">
      <c r="A129" t="s">
        <v>141</v>
      </c>
      <c r="B129">
        <v>4</v>
      </c>
      <c r="C129">
        <v>0</v>
      </c>
      <c r="D129">
        <f t="shared" si="6"/>
        <v>4</v>
      </c>
      <c r="E129" t="str">
        <f t="shared" si="7"/>
        <v>Pass</v>
      </c>
    </row>
    <row r="130" spans="1:5" x14ac:dyDescent="0.25">
      <c r="A130" t="s">
        <v>142</v>
      </c>
      <c r="B130" t="s">
        <v>25</v>
      </c>
      <c r="C130" t="s">
        <v>25</v>
      </c>
      <c r="D130" t="str">
        <f t="shared" si="6"/>
        <v>NA</v>
      </c>
      <c r="E130" t="str">
        <f t="shared" si="7"/>
        <v>NA</v>
      </c>
    </row>
    <row r="131" spans="1:5" x14ac:dyDescent="0.25">
      <c r="A131" t="s">
        <v>143</v>
      </c>
      <c r="B131" t="s">
        <v>25</v>
      </c>
      <c r="C131" t="s">
        <v>25</v>
      </c>
      <c r="D131" t="str">
        <f t="shared" si="6"/>
        <v>NA</v>
      </c>
      <c r="E131" t="str">
        <f t="shared" si="7"/>
        <v>NA</v>
      </c>
    </row>
    <row r="132" spans="1:5" x14ac:dyDescent="0.25">
      <c r="A132" t="s">
        <v>144</v>
      </c>
      <c r="B132">
        <v>4</v>
      </c>
      <c r="C132">
        <v>0</v>
      </c>
      <c r="D132">
        <f t="shared" si="6"/>
        <v>4</v>
      </c>
      <c r="E132" t="str">
        <f t="shared" si="7"/>
        <v>Pass</v>
      </c>
    </row>
    <row r="133" spans="1:5" x14ac:dyDescent="0.25">
      <c r="A133" t="s">
        <v>145</v>
      </c>
      <c r="B133">
        <v>4</v>
      </c>
      <c r="C133">
        <v>0</v>
      </c>
      <c r="D133">
        <f t="shared" si="6"/>
        <v>4</v>
      </c>
      <c r="E133" t="str">
        <f t="shared" si="7"/>
        <v>Pass</v>
      </c>
    </row>
    <row r="134" spans="1:5" x14ac:dyDescent="0.25">
      <c r="A134" t="s">
        <v>146</v>
      </c>
      <c r="B134" t="s">
        <v>25</v>
      </c>
      <c r="C134" t="s">
        <v>25</v>
      </c>
      <c r="D134" t="str">
        <f t="shared" si="6"/>
        <v>NA</v>
      </c>
      <c r="E134" t="str">
        <f t="shared" si="7"/>
        <v>NA</v>
      </c>
    </row>
    <row r="135" spans="1:5" x14ac:dyDescent="0.25">
      <c r="A135" t="s">
        <v>147</v>
      </c>
      <c r="B135">
        <v>4</v>
      </c>
      <c r="C135">
        <v>0</v>
      </c>
      <c r="D135">
        <f t="shared" si="6"/>
        <v>4</v>
      </c>
      <c r="E135" t="str">
        <f t="shared" si="7"/>
        <v>Pass</v>
      </c>
    </row>
    <row r="136" spans="1:5" x14ac:dyDescent="0.25">
      <c r="A136" t="s">
        <v>148</v>
      </c>
      <c r="B136">
        <v>4</v>
      </c>
      <c r="C136">
        <v>0</v>
      </c>
      <c r="D136">
        <f t="shared" si="6"/>
        <v>4</v>
      </c>
      <c r="E136" t="str">
        <f t="shared" si="7"/>
        <v>Pass</v>
      </c>
    </row>
    <row r="137" spans="1:5" x14ac:dyDescent="0.25">
      <c r="A137" t="s">
        <v>149</v>
      </c>
      <c r="B137" t="s">
        <v>25</v>
      </c>
      <c r="C137" t="s">
        <v>25</v>
      </c>
      <c r="D137" t="str">
        <f t="shared" si="6"/>
        <v>NA</v>
      </c>
      <c r="E137" t="str">
        <f t="shared" si="7"/>
        <v>NA</v>
      </c>
    </row>
    <row r="138" spans="1:5" x14ac:dyDescent="0.25">
      <c r="A138" t="s">
        <v>150</v>
      </c>
      <c r="B138">
        <v>5</v>
      </c>
      <c r="C138">
        <v>1</v>
      </c>
      <c r="D138">
        <f t="shared" si="6"/>
        <v>6</v>
      </c>
      <c r="E138" t="str">
        <f t="shared" si="7"/>
        <v>Pass</v>
      </c>
    </row>
    <row r="139" spans="1:5" x14ac:dyDescent="0.25">
      <c r="A139" t="s">
        <v>151</v>
      </c>
      <c r="B139">
        <v>5</v>
      </c>
      <c r="C139">
        <v>2</v>
      </c>
      <c r="D139">
        <f t="shared" si="6"/>
        <v>7</v>
      </c>
      <c r="E139" t="str">
        <f t="shared" si="7"/>
        <v>Pass</v>
      </c>
    </row>
    <row r="140" spans="1:5" x14ac:dyDescent="0.25">
      <c r="A140" t="s">
        <v>152</v>
      </c>
      <c r="B140" t="s">
        <v>25</v>
      </c>
      <c r="C140" t="s">
        <v>25</v>
      </c>
      <c r="D140" t="str">
        <f t="shared" si="6"/>
        <v>NA</v>
      </c>
      <c r="E140" t="str">
        <f t="shared" si="7"/>
        <v>NA</v>
      </c>
    </row>
    <row r="141" spans="1:5" x14ac:dyDescent="0.25">
      <c r="A141" t="s">
        <v>153</v>
      </c>
      <c r="B141">
        <v>4</v>
      </c>
      <c r="C141">
        <v>1</v>
      </c>
      <c r="D141">
        <f t="shared" ref="D141:D172" si="8">IF(B141="NA","NA",SUM(B141:C141))</f>
        <v>5</v>
      </c>
      <c r="E141" t="str">
        <f t="shared" ref="E141:E172" si="9">IF(D141="NA","NA",IF(D141&gt;32,"Fail","Pass"))</f>
        <v>Pass</v>
      </c>
    </row>
    <row r="142" spans="1:5" x14ac:dyDescent="0.25">
      <c r="A142" t="s">
        <v>154</v>
      </c>
      <c r="B142" t="s">
        <v>25</v>
      </c>
      <c r="C142" t="s">
        <v>25</v>
      </c>
      <c r="D142" t="str">
        <f t="shared" si="8"/>
        <v>NA</v>
      </c>
      <c r="E142" t="str">
        <f t="shared" si="9"/>
        <v>NA</v>
      </c>
    </row>
    <row r="143" spans="1:5" x14ac:dyDescent="0.25">
      <c r="A143" t="s">
        <v>155</v>
      </c>
      <c r="B143">
        <v>5</v>
      </c>
      <c r="C143">
        <v>1</v>
      </c>
      <c r="D143">
        <f t="shared" si="8"/>
        <v>6</v>
      </c>
      <c r="E143" t="str">
        <f t="shared" si="9"/>
        <v>Pass</v>
      </c>
    </row>
    <row r="144" spans="1:5" x14ac:dyDescent="0.25">
      <c r="A144" t="s">
        <v>156</v>
      </c>
      <c r="B144">
        <v>7</v>
      </c>
      <c r="C144">
        <v>5</v>
      </c>
      <c r="D144">
        <f t="shared" si="8"/>
        <v>12</v>
      </c>
      <c r="E144" t="str">
        <f t="shared" si="9"/>
        <v>Pass</v>
      </c>
    </row>
    <row r="145" spans="1:5" x14ac:dyDescent="0.25">
      <c r="A145" t="s">
        <v>157</v>
      </c>
      <c r="B145" t="s">
        <v>25</v>
      </c>
      <c r="C145" t="s">
        <v>25</v>
      </c>
      <c r="D145" t="str">
        <f t="shared" si="8"/>
        <v>NA</v>
      </c>
      <c r="E145" t="str">
        <f t="shared" si="9"/>
        <v>NA</v>
      </c>
    </row>
    <row r="146" spans="1:5" x14ac:dyDescent="0.25">
      <c r="A146" t="s">
        <v>158</v>
      </c>
      <c r="B146">
        <v>7</v>
      </c>
      <c r="C146">
        <v>2</v>
      </c>
      <c r="D146">
        <f t="shared" si="8"/>
        <v>9</v>
      </c>
      <c r="E146" t="str">
        <f t="shared" si="9"/>
        <v>Pass</v>
      </c>
    </row>
    <row r="147" spans="1:5" x14ac:dyDescent="0.25">
      <c r="A147" t="s">
        <v>159</v>
      </c>
      <c r="B147">
        <v>6</v>
      </c>
      <c r="C147">
        <v>2</v>
      </c>
      <c r="D147">
        <f t="shared" si="8"/>
        <v>8</v>
      </c>
      <c r="E147" t="str">
        <f t="shared" si="9"/>
        <v>Pass</v>
      </c>
    </row>
    <row r="148" spans="1:5" x14ac:dyDescent="0.25">
      <c r="A148" t="s">
        <v>160</v>
      </c>
      <c r="B148" t="s">
        <v>25</v>
      </c>
      <c r="C148" t="s">
        <v>25</v>
      </c>
      <c r="D148" t="str">
        <f t="shared" si="8"/>
        <v>NA</v>
      </c>
      <c r="E148" t="str">
        <f t="shared" si="9"/>
        <v>NA</v>
      </c>
    </row>
    <row r="149" spans="1:5" x14ac:dyDescent="0.25">
      <c r="A149" t="s">
        <v>161</v>
      </c>
      <c r="B149">
        <v>5</v>
      </c>
      <c r="C149">
        <v>2</v>
      </c>
      <c r="D149">
        <f t="shared" si="8"/>
        <v>7</v>
      </c>
      <c r="E149" t="str">
        <f t="shared" si="9"/>
        <v>Pass</v>
      </c>
    </row>
    <row r="150" spans="1:5" x14ac:dyDescent="0.25">
      <c r="A150" t="s">
        <v>162</v>
      </c>
      <c r="B150" t="s">
        <v>25</v>
      </c>
      <c r="C150" t="s">
        <v>25</v>
      </c>
      <c r="D150" t="str">
        <f t="shared" si="8"/>
        <v>NA</v>
      </c>
      <c r="E150" t="str">
        <f t="shared" si="9"/>
        <v>NA</v>
      </c>
    </row>
    <row r="151" spans="1:5" x14ac:dyDescent="0.25">
      <c r="A151" t="s">
        <v>163</v>
      </c>
      <c r="B151">
        <v>4</v>
      </c>
      <c r="C151">
        <v>1</v>
      </c>
      <c r="D151">
        <f t="shared" si="8"/>
        <v>5</v>
      </c>
      <c r="E151" t="str">
        <f t="shared" si="9"/>
        <v>Pass</v>
      </c>
    </row>
    <row r="152" spans="1:5" x14ac:dyDescent="0.25">
      <c r="A152" t="s">
        <v>164</v>
      </c>
      <c r="B152">
        <v>4</v>
      </c>
      <c r="C152">
        <v>1</v>
      </c>
      <c r="D152">
        <f t="shared" si="8"/>
        <v>5</v>
      </c>
      <c r="E152" t="str">
        <f t="shared" si="9"/>
        <v>Pass</v>
      </c>
    </row>
  </sheetData>
  <conditionalFormatting sqref="A11:E100">
    <cfRule type="cellIs" dxfId="14" priority="1" operator="equal">
      <formula>"NA"</formula>
    </cfRule>
  </conditionalFormatting>
  <conditionalFormatting sqref="E11:E100">
    <cfRule type="cellIs" dxfId="13" priority="2" operator="equal">
      <formula>"Pass"</formula>
    </cfRule>
    <cfRule type="cellIs" dxfId="12" priority="3" operator="equal">
      <formula>"Fail"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13"/>
  <sheetViews>
    <sheetView workbookViewId="0"/>
  </sheetViews>
  <sheetFormatPr defaultRowHeight="15" x14ac:dyDescent="0.25"/>
  <cols>
    <col min="1" max="5" width="26.7109375" customWidth="1"/>
  </cols>
  <sheetData>
    <row r="2" spans="1:4" x14ac:dyDescent="0.25">
      <c r="C2" s="1" t="s">
        <v>15</v>
      </c>
    </row>
    <row r="6" spans="1:4" x14ac:dyDescent="0.25">
      <c r="A6" t="s">
        <v>7</v>
      </c>
    </row>
    <row r="12" spans="1:4" x14ac:dyDescent="0.25">
      <c r="A12" s="1" t="s">
        <v>168</v>
      </c>
      <c r="B12" s="1" t="s">
        <v>169</v>
      </c>
      <c r="C12" s="1" t="s">
        <v>170</v>
      </c>
      <c r="D12" s="1" t="s">
        <v>23</v>
      </c>
    </row>
    <row r="13" spans="1:4" x14ac:dyDescent="0.25">
      <c r="A13" t="s">
        <v>171</v>
      </c>
      <c r="B13" t="s">
        <v>25</v>
      </c>
      <c r="C13" t="s">
        <v>25</v>
      </c>
      <c r="D13" t="s">
        <v>25</v>
      </c>
    </row>
  </sheetData>
  <conditionalFormatting sqref="D11:D100">
    <cfRule type="cellIs" dxfId="11" priority="1" operator="equal">
      <formula>"Pass"</formula>
    </cfRule>
    <cfRule type="cellIs" dxfId="10" priority="2" operator="equal">
      <formula>"Fail"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39"/>
  <sheetViews>
    <sheetView workbookViewId="0"/>
  </sheetViews>
  <sheetFormatPr defaultRowHeight="15" x14ac:dyDescent="0.25"/>
  <cols>
    <col min="1" max="5" width="26.7109375" customWidth="1"/>
  </cols>
  <sheetData>
    <row r="2" spans="1:4" x14ac:dyDescent="0.25">
      <c r="C2" s="1" t="s">
        <v>16</v>
      </c>
    </row>
    <row r="6" spans="1:4" x14ac:dyDescent="0.25">
      <c r="A6" t="s">
        <v>17</v>
      </c>
    </row>
    <row r="7" spans="1:4" x14ac:dyDescent="0.25">
      <c r="A7" t="s">
        <v>18</v>
      </c>
    </row>
    <row r="12" spans="1:4" x14ac:dyDescent="0.25">
      <c r="A12" s="1" t="s">
        <v>172</v>
      </c>
      <c r="B12" s="1" t="s">
        <v>173</v>
      </c>
      <c r="C12" s="1" t="s">
        <v>174</v>
      </c>
      <c r="D12" s="1" t="s">
        <v>175</v>
      </c>
    </row>
    <row r="13" spans="1:4" x14ac:dyDescent="0.25">
      <c r="A13" t="s">
        <v>176</v>
      </c>
      <c r="B13">
        <v>3659</v>
      </c>
      <c r="C13">
        <v>41.8</v>
      </c>
      <c r="D13" t="str">
        <f t="shared" ref="D13:D39" si="0">IF(C13&gt;3,"Yes", "No")</f>
        <v>Yes</v>
      </c>
    </row>
    <row r="14" spans="1:4" x14ac:dyDescent="0.25">
      <c r="A14" t="s">
        <v>177</v>
      </c>
      <c r="B14">
        <v>8760</v>
      </c>
      <c r="C14">
        <v>100</v>
      </c>
      <c r="D14" t="str">
        <f t="shared" si="0"/>
        <v>Yes</v>
      </c>
    </row>
    <row r="15" spans="1:4" x14ac:dyDescent="0.25">
      <c r="A15" t="s">
        <v>178</v>
      </c>
      <c r="B15">
        <v>8760</v>
      </c>
      <c r="C15">
        <v>100</v>
      </c>
      <c r="D15" t="str">
        <f t="shared" si="0"/>
        <v>Yes</v>
      </c>
    </row>
    <row r="16" spans="1:4" x14ac:dyDescent="0.25">
      <c r="A16" t="s">
        <v>179</v>
      </c>
      <c r="B16">
        <v>4334</v>
      </c>
      <c r="C16">
        <v>49.5</v>
      </c>
      <c r="D16" t="str">
        <f t="shared" si="0"/>
        <v>Yes</v>
      </c>
    </row>
    <row r="17" spans="1:4" x14ac:dyDescent="0.25">
      <c r="A17" t="s">
        <v>180</v>
      </c>
      <c r="B17">
        <v>406</v>
      </c>
      <c r="C17">
        <v>4.5999999999999996</v>
      </c>
      <c r="D17" t="str">
        <f t="shared" si="0"/>
        <v>Yes</v>
      </c>
    </row>
    <row r="18" spans="1:4" x14ac:dyDescent="0.25">
      <c r="A18" t="s">
        <v>181</v>
      </c>
      <c r="B18">
        <v>2863</v>
      </c>
      <c r="C18">
        <v>32.700000000000003</v>
      </c>
      <c r="D18" t="str">
        <f t="shared" si="0"/>
        <v>Yes</v>
      </c>
    </row>
    <row r="19" spans="1:4" x14ac:dyDescent="0.25">
      <c r="A19" t="s">
        <v>182</v>
      </c>
      <c r="B19">
        <v>8607</v>
      </c>
      <c r="C19">
        <v>98.3</v>
      </c>
      <c r="D19" t="str">
        <f t="shared" si="0"/>
        <v>Yes</v>
      </c>
    </row>
    <row r="20" spans="1:4" x14ac:dyDescent="0.25">
      <c r="A20" t="s">
        <v>183</v>
      </c>
      <c r="B20">
        <v>8760</v>
      </c>
      <c r="C20">
        <v>100</v>
      </c>
      <c r="D20" t="str">
        <f t="shared" si="0"/>
        <v>Yes</v>
      </c>
    </row>
    <row r="21" spans="1:4" x14ac:dyDescent="0.25">
      <c r="A21" t="s">
        <v>184</v>
      </c>
      <c r="B21">
        <v>8760</v>
      </c>
      <c r="C21">
        <v>100</v>
      </c>
      <c r="D21" t="str">
        <f t="shared" si="0"/>
        <v>Yes</v>
      </c>
    </row>
    <row r="22" spans="1:4" x14ac:dyDescent="0.25">
      <c r="A22" t="s">
        <v>185</v>
      </c>
      <c r="B22">
        <v>8760</v>
      </c>
      <c r="C22">
        <v>100</v>
      </c>
      <c r="D22" t="str">
        <f t="shared" si="0"/>
        <v>Yes</v>
      </c>
    </row>
    <row r="23" spans="1:4" x14ac:dyDescent="0.25">
      <c r="A23" t="s">
        <v>186</v>
      </c>
      <c r="B23">
        <v>8291</v>
      </c>
      <c r="C23">
        <v>94.6</v>
      </c>
      <c r="D23" t="str">
        <f t="shared" si="0"/>
        <v>Yes</v>
      </c>
    </row>
    <row r="24" spans="1:4" x14ac:dyDescent="0.25">
      <c r="A24" t="s">
        <v>187</v>
      </c>
      <c r="B24">
        <v>4691</v>
      </c>
      <c r="C24">
        <v>53.6</v>
      </c>
      <c r="D24" t="str">
        <f t="shared" si="0"/>
        <v>Yes</v>
      </c>
    </row>
    <row r="25" spans="1:4" x14ac:dyDescent="0.25">
      <c r="A25" t="s">
        <v>188</v>
      </c>
      <c r="B25">
        <v>3419</v>
      </c>
      <c r="C25">
        <v>39</v>
      </c>
      <c r="D25" t="str">
        <f t="shared" si="0"/>
        <v>Yes</v>
      </c>
    </row>
    <row r="26" spans="1:4" x14ac:dyDescent="0.25">
      <c r="A26" t="s">
        <v>189</v>
      </c>
      <c r="B26">
        <v>8760</v>
      </c>
      <c r="C26">
        <v>100</v>
      </c>
      <c r="D26" t="str">
        <f t="shared" si="0"/>
        <v>Yes</v>
      </c>
    </row>
    <row r="27" spans="1:4" x14ac:dyDescent="0.25">
      <c r="A27" t="s">
        <v>190</v>
      </c>
      <c r="B27">
        <v>8760</v>
      </c>
      <c r="C27">
        <v>100</v>
      </c>
      <c r="D27" t="str">
        <f t="shared" si="0"/>
        <v>Yes</v>
      </c>
    </row>
    <row r="28" spans="1:4" x14ac:dyDescent="0.25">
      <c r="A28" t="s">
        <v>191</v>
      </c>
      <c r="B28">
        <v>2897</v>
      </c>
      <c r="C28">
        <v>33.1</v>
      </c>
      <c r="D28" t="str">
        <f t="shared" si="0"/>
        <v>Yes</v>
      </c>
    </row>
    <row r="29" spans="1:4" x14ac:dyDescent="0.25">
      <c r="A29" t="s">
        <v>192</v>
      </c>
      <c r="B29">
        <v>8760</v>
      </c>
      <c r="C29">
        <v>100</v>
      </c>
      <c r="D29" t="str">
        <f t="shared" si="0"/>
        <v>Yes</v>
      </c>
    </row>
    <row r="30" spans="1:4" x14ac:dyDescent="0.25">
      <c r="A30" t="s">
        <v>193</v>
      </c>
      <c r="B30">
        <v>8760</v>
      </c>
      <c r="C30">
        <v>100</v>
      </c>
      <c r="D30" t="str">
        <f t="shared" si="0"/>
        <v>Yes</v>
      </c>
    </row>
    <row r="31" spans="1:4" x14ac:dyDescent="0.25">
      <c r="A31" t="s">
        <v>194</v>
      </c>
      <c r="B31">
        <v>8760</v>
      </c>
      <c r="C31">
        <v>100</v>
      </c>
      <c r="D31" t="str">
        <f t="shared" si="0"/>
        <v>Yes</v>
      </c>
    </row>
    <row r="32" spans="1:4" x14ac:dyDescent="0.25">
      <c r="A32" t="s">
        <v>195</v>
      </c>
      <c r="B32">
        <v>8760</v>
      </c>
      <c r="C32">
        <v>100</v>
      </c>
      <c r="D32" t="str">
        <f t="shared" si="0"/>
        <v>Yes</v>
      </c>
    </row>
    <row r="33" spans="1:4" x14ac:dyDescent="0.25">
      <c r="A33" t="s">
        <v>196</v>
      </c>
      <c r="B33">
        <v>8294</v>
      </c>
      <c r="C33">
        <v>94.7</v>
      </c>
      <c r="D33" t="str">
        <f t="shared" si="0"/>
        <v>Yes</v>
      </c>
    </row>
    <row r="34" spans="1:4" x14ac:dyDescent="0.25">
      <c r="A34" t="s">
        <v>197</v>
      </c>
      <c r="B34">
        <v>4699</v>
      </c>
      <c r="C34">
        <v>53.6</v>
      </c>
      <c r="D34" t="str">
        <f t="shared" si="0"/>
        <v>Yes</v>
      </c>
    </row>
    <row r="35" spans="1:4" x14ac:dyDescent="0.25">
      <c r="A35" t="s">
        <v>198</v>
      </c>
      <c r="B35">
        <v>8760</v>
      </c>
      <c r="C35">
        <v>100</v>
      </c>
      <c r="D35" t="str">
        <f t="shared" si="0"/>
        <v>Yes</v>
      </c>
    </row>
    <row r="36" spans="1:4" x14ac:dyDescent="0.25">
      <c r="A36" t="s">
        <v>199</v>
      </c>
      <c r="B36">
        <v>8760</v>
      </c>
      <c r="C36">
        <v>100</v>
      </c>
      <c r="D36" t="str">
        <f t="shared" si="0"/>
        <v>Yes</v>
      </c>
    </row>
    <row r="37" spans="1:4" x14ac:dyDescent="0.25">
      <c r="A37" t="s">
        <v>200</v>
      </c>
      <c r="B37">
        <v>7837</v>
      </c>
      <c r="C37">
        <v>89.5</v>
      </c>
      <c r="D37" t="str">
        <f t="shared" si="0"/>
        <v>Yes</v>
      </c>
    </row>
    <row r="38" spans="1:4" x14ac:dyDescent="0.25">
      <c r="A38" t="s">
        <v>201</v>
      </c>
      <c r="B38">
        <v>4481</v>
      </c>
      <c r="C38">
        <v>51.2</v>
      </c>
      <c r="D38" t="str">
        <f t="shared" si="0"/>
        <v>Yes</v>
      </c>
    </row>
    <row r="39" spans="1:4" x14ac:dyDescent="0.25">
      <c r="A39" t="s">
        <v>202</v>
      </c>
      <c r="B39">
        <v>2235</v>
      </c>
      <c r="C39">
        <v>25.5</v>
      </c>
      <c r="D39" t="str">
        <f t="shared" si="0"/>
        <v>Yes</v>
      </c>
    </row>
  </sheetData>
  <conditionalFormatting sqref="D11:D100">
    <cfRule type="cellIs" dxfId="9" priority="1" operator="equal">
      <formula>"No"</formula>
    </cfRule>
    <cfRule type="cellIs" dxfId="8" priority="2" operator="equal">
      <formula>"Yes"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DC30D427C8314C92B536D69BBF4854" ma:contentTypeVersion="3" ma:contentTypeDescription="Create a new document." ma:contentTypeScope="" ma:versionID="e81274990bd36d4f157c57cbbb03e331">
  <xsd:schema xmlns:xsd="http://www.w3.org/2001/XMLSchema" xmlns:xs="http://www.w3.org/2001/XMLSchema" xmlns:p="http://schemas.microsoft.com/office/2006/metadata/properties" xmlns:ns2="67523ddf-e64e-4821-b606-12a8b62e29f0" targetNamespace="http://schemas.microsoft.com/office/2006/metadata/properties" ma:root="true" ma:fieldsID="8556daca1931ee95ad20964c144e0386" ns2:_="">
    <xsd:import namespace="67523ddf-e64e-4821-b606-12a8b62e29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23ddf-e64e-4821-b606-12a8b62e29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1224D0-9E2D-471D-808F-A0E38473F996}"/>
</file>

<file path=customXml/itemProps2.xml><?xml version="1.0" encoding="utf-8"?>
<ds:datastoreItem xmlns:ds="http://schemas.openxmlformats.org/officeDocument/2006/customXml" ds:itemID="{F35C7A0C-A3AD-4C0D-9F7C-CAACEDB247E3}"/>
</file>

<file path=customXml/itemProps3.xml><?xml version="1.0" encoding="utf-8"?>
<ds:datastoreItem xmlns:ds="http://schemas.openxmlformats.org/officeDocument/2006/customXml" ds:itemID="{A9DCD63F-E763-4828-AFEC-39532E054E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Overheating summary</vt:lpstr>
      <vt:lpstr>Natvent rooms criterion (a)</vt:lpstr>
      <vt:lpstr>Natvent rooms criterion (b)</vt:lpstr>
      <vt:lpstr>Mechvent rooms</vt:lpstr>
      <vt:lpstr>Communal corridors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Robert Tanner</cp:lastModifiedBy>
  <dcterms:created xsi:type="dcterms:W3CDTF">2026-05-15T14:47:04Z</dcterms:created>
  <dcterms:modified xsi:type="dcterms:W3CDTF">2026-05-15T15:04:31Z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0x01010006DC30D427C8314C92B536D69BBF4854</vt:lpwstr>
  </property>
</Properties>
</file>